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gor.jemec\Downloads\"/>
    </mc:Choice>
  </mc:AlternateContent>
  <xr:revisionPtr revIDLastSave="0" documentId="13_ncr:1_{2D86804D-F9CE-48FD-9E8A-4C408BE0A88E}" xr6:coauthVersionLast="47" xr6:coauthVersionMax="47" xr10:uidLastSave="{00000000-0000-0000-0000-000000000000}"/>
  <bookViews>
    <workbookView xWindow="1464" yWindow="1464" windowWidth="30960" windowHeight="14172" xr2:uid="{00000000-000D-0000-FFFF-FFFF00000000}"/>
  </bookViews>
  <sheets>
    <sheet name="IT training" sheetId="1" r:id="rId1"/>
    <sheet name="Price list of literature and la" sheetId="4" r:id="rId2"/>
    <sheet name="SAP training" sheetId="2" r:id="rId3"/>
    <sheet name="Dynamics training" sheetId="3" r:id="rId4"/>
  </sheets>
  <definedNames>
    <definedName name="_xlnm.Print_Titles" localSheetId="0">'IT training'!$3:$3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1" i="1" l="1"/>
  <c r="E131" i="1"/>
  <c r="E26" i="3"/>
  <c r="E58" i="2"/>
  <c r="C57" i="2"/>
  <c r="E57" i="2"/>
  <c r="C56" i="2"/>
  <c r="E56" i="2"/>
  <c r="C110" i="1"/>
  <c r="C147" i="1"/>
  <c r="C8" i="1"/>
  <c r="E8" i="1"/>
  <c r="C7" i="1"/>
  <c r="E7" i="1"/>
  <c r="C6" i="1"/>
  <c r="E6" i="1"/>
  <c r="C18" i="1"/>
  <c r="E18" i="1"/>
  <c r="C5" i="1"/>
  <c r="E5" i="1"/>
  <c r="C104" i="4"/>
  <c r="C109" i="4"/>
  <c r="E39" i="1"/>
  <c r="C39" i="1"/>
  <c r="C28" i="1"/>
  <c r="C146" i="1"/>
  <c r="E146" i="1"/>
  <c r="C144" i="1"/>
  <c r="E144" i="1"/>
  <c r="C130" i="1"/>
  <c r="E130" i="1"/>
  <c r="C19" i="3"/>
  <c r="C18" i="3"/>
  <c r="C17" i="3"/>
  <c r="C11" i="3"/>
  <c r="C10" i="3"/>
  <c r="E19" i="3"/>
  <c r="E18" i="3"/>
  <c r="E17" i="3"/>
  <c r="E11" i="3"/>
  <c r="E10" i="3"/>
  <c r="C55" i="2"/>
  <c r="E55" i="2"/>
  <c r="E19" i="2"/>
  <c r="C19" i="2"/>
  <c r="E18" i="2"/>
  <c r="C18" i="2"/>
  <c r="C96" i="4"/>
  <c r="C95" i="4"/>
  <c r="C50" i="4"/>
  <c r="C102" i="4"/>
  <c r="C101" i="4"/>
  <c r="C99" i="4"/>
  <c r="C98" i="4"/>
  <c r="C36" i="4"/>
  <c r="C35" i="4"/>
  <c r="C12" i="4"/>
  <c r="C13" i="4"/>
  <c r="C141" i="1"/>
  <c r="E141" i="1"/>
  <c r="B106" i="1"/>
  <c r="C58" i="1"/>
  <c r="E25" i="3" l="1"/>
  <c r="C25" i="3"/>
  <c r="C145" i="1"/>
  <c r="E145" i="1"/>
  <c r="C51" i="4"/>
  <c r="C53" i="4"/>
  <c r="C56" i="4"/>
  <c r="C55" i="4"/>
  <c r="B11" i="1"/>
  <c r="C11" i="1" s="1"/>
  <c r="C5" i="4"/>
  <c r="E11" i="1" l="1"/>
  <c r="C46" i="1"/>
  <c r="E46" i="1"/>
  <c r="C24" i="2"/>
  <c r="C23" i="2"/>
  <c r="C22" i="2"/>
  <c r="C121" i="1"/>
  <c r="E121" i="1"/>
  <c r="C78" i="1"/>
  <c r="E78" i="1"/>
  <c r="E79" i="1"/>
  <c r="E53" i="1"/>
  <c r="C53" i="1"/>
  <c r="C42" i="1"/>
  <c r="E42" i="1"/>
  <c r="C37" i="1"/>
  <c r="C22" i="1"/>
  <c r="E109" i="1"/>
  <c r="C109" i="1"/>
  <c r="E108" i="1"/>
  <c r="C108" i="1"/>
  <c r="C108" i="4"/>
  <c r="C105" i="1"/>
  <c r="C60" i="4"/>
  <c r="C59" i="4"/>
  <c r="C72" i="1"/>
  <c r="E72" i="1"/>
  <c r="C37" i="4"/>
  <c r="C71" i="1"/>
  <c r="E71" i="1"/>
  <c r="C73" i="1"/>
  <c r="E73" i="1"/>
  <c r="C128" i="1"/>
  <c r="E128" i="1"/>
  <c r="C127" i="1"/>
  <c r="E127" i="1"/>
  <c r="C129" i="1"/>
  <c r="E129" i="1"/>
  <c r="C23" i="3"/>
  <c r="C24" i="3"/>
  <c r="C91" i="1"/>
  <c r="C137" i="1" l="1"/>
  <c r="C138" i="1"/>
  <c r="C139" i="1"/>
  <c r="C140" i="1"/>
  <c r="C113" i="1"/>
  <c r="C114" i="1"/>
  <c r="C142" i="1"/>
  <c r="C143" i="1"/>
  <c r="C133" i="1"/>
  <c r="C122" i="1"/>
  <c r="C123" i="1"/>
  <c r="C124" i="1"/>
  <c r="C125" i="1"/>
  <c r="C118" i="1"/>
  <c r="C117" i="1"/>
  <c r="C93" i="1"/>
  <c r="C80" i="1"/>
  <c r="C70" i="1"/>
  <c r="C69" i="1"/>
  <c r="C57" i="1"/>
  <c r="C52" i="1"/>
  <c r="C47" i="1"/>
  <c r="C48" i="1"/>
  <c r="C49" i="1"/>
  <c r="C30" i="1"/>
  <c r="C31" i="1"/>
  <c r="C21" i="1"/>
  <c r="C14" i="1"/>
  <c r="C15" i="1"/>
  <c r="C16" i="1"/>
  <c r="C17" i="1"/>
  <c r="C91" i="4"/>
  <c r="C92" i="4"/>
  <c r="C90" i="4"/>
  <c r="C106" i="4"/>
  <c r="C93" i="4"/>
  <c r="C88" i="4"/>
  <c r="C86" i="4"/>
  <c r="C84" i="4"/>
  <c r="C81" i="4"/>
  <c r="C82" i="4"/>
  <c r="C80" i="4"/>
  <c r="C78" i="4"/>
  <c r="C76" i="4"/>
  <c r="C75" i="4"/>
  <c r="C73" i="4"/>
  <c r="C71" i="4"/>
  <c r="C69" i="4"/>
  <c r="C67" i="4"/>
  <c r="C65" i="4"/>
  <c r="C64" i="4"/>
  <c r="C52" i="4"/>
  <c r="C57" i="4"/>
  <c r="C58" i="4"/>
  <c r="C61" i="4"/>
  <c r="C47" i="4"/>
  <c r="C41" i="4"/>
  <c r="C42" i="4"/>
  <c r="C43" i="4"/>
  <c r="C44" i="4"/>
  <c r="C40" i="4"/>
  <c r="C30" i="4"/>
  <c r="C31" i="4"/>
  <c r="C32" i="4"/>
  <c r="C33" i="4"/>
  <c r="C34" i="4"/>
  <c r="C29" i="4"/>
  <c r="C26" i="4"/>
  <c r="C25" i="4"/>
  <c r="C17" i="4"/>
  <c r="C18" i="4"/>
  <c r="C19" i="4"/>
  <c r="C20" i="4"/>
  <c r="C21" i="4"/>
  <c r="C22" i="4"/>
  <c r="C16" i="4"/>
  <c r="C8" i="4"/>
  <c r="C9" i="4"/>
  <c r="C10" i="4"/>
  <c r="C11" i="4"/>
  <c r="C7" i="4"/>
  <c r="C6" i="4"/>
  <c r="C12" i="3"/>
  <c r="C13" i="3"/>
  <c r="C14" i="3"/>
  <c r="C15" i="3"/>
  <c r="C16" i="3"/>
  <c r="C20" i="3"/>
  <c r="C21" i="3"/>
  <c r="C22" i="3"/>
  <c r="C4" i="3"/>
  <c r="C5" i="3"/>
  <c r="C6" i="3"/>
  <c r="C7" i="3"/>
  <c r="C3" i="3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7" i="2"/>
  <c r="C8" i="2"/>
  <c r="C9" i="2"/>
  <c r="C10" i="2"/>
  <c r="C11" i="2"/>
  <c r="C12" i="2"/>
  <c r="C13" i="2"/>
  <c r="C14" i="2"/>
  <c r="C15" i="2"/>
  <c r="C16" i="2"/>
  <c r="C17" i="2"/>
  <c r="C25" i="2"/>
  <c r="C26" i="2"/>
  <c r="C28" i="2"/>
  <c r="C29" i="2"/>
  <c r="C30" i="2"/>
  <c r="C32" i="2"/>
  <c r="C33" i="2"/>
  <c r="C5" i="2"/>
  <c r="C6" i="2"/>
  <c r="C4" i="2"/>
  <c r="C3" i="2"/>
  <c r="E14" i="1" l="1"/>
  <c r="E31" i="1" l="1"/>
  <c r="E70" i="1" l="1"/>
  <c r="E69" i="1"/>
  <c r="E80" i="1" l="1"/>
  <c r="E54" i="2"/>
  <c r="E53" i="2"/>
  <c r="E49" i="1" l="1"/>
  <c r="E48" i="1"/>
  <c r="E93" i="1" l="1"/>
  <c r="E133" i="1" l="1"/>
  <c r="E125" i="1" l="1"/>
  <c r="E123" i="1" l="1"/>
  <c r="E124" i="1"/>
  <c r="E34" i="2" l="1"/>
  <c r="E35" i="2"/>
  <c r="E36" i="2"/>
  <c r="E37" i="2"/>
  <c r="E38" i="2"/>
  <c r="E39" i="2"/>
  <c r="E40" i="2"/>
  <c r="E41" i="2"/>
  <c r="E42" i="2"/>
  <c r="E46" i="2"/>
  <c r="E6" i="2"/>
  <c r="E8" i="2"/>
  <c r="E9" i="2"/>
  <c r="E10" i="2"/>
  <c r="E12" i="2"/>
  <c r="E26" i="2"/>
  <c r="E28" i="2"/>
  <c r="E52" i="1" l="1"/>
  <c r="E114" i="1" l="1"/>
  <c r="E3" i="2" l="1"/>
  <c r="B20" i="2"/>
  <c r="C20" i="2" s="1"/>
  <c r="B21" i="2"/>
  <c r="C21" i="2" s="1"/>
  <c r="C27" i="2"/>
  <c r="E30" i="2"/>
  <c r="B31" i="2"/>
  <c r="C31" i="2" s="1"/>
  <c r="E51" i="2" l="1"/>
  <c r="E4" i="2"/>
  <c r="E44" i="2"/>
  <c r="E15" i="2"/>
  <c r="E33" i="2"/>
  <c r="E25" i="2"/>
  <c r="E49" i="2"/>
  <c r="E21" i="2"/>
  <c r="E11" i="2"/>
  <c r="E48" i="2"/>
  <c r="E31" i="2"/>
  <c r="E20" i="2"/>
  <c r="E14" i="2"/>
  <c r="E17" i="2"/>
  <c r="E45" i="2"/>
  <c r="E52" i="2"/>
  <c r="E27" i="2"/>
  <c r="E43" i="2"/>
  <c r="E50" i="2"/>
  <c r="E13" i="2"/>
  <c r="E32" i="2"/>
  <c r="E7" i="2"/>
  <c r="E47" i="2"/>
  <c r="E5" i="2"/>
  <c r="E29" i="2"/>
  <c r="E16" i="2"/>
  <c r="E15" i="1"/>
  <c r="E16" i="1"/>
  <c r="E17" i="1"/>
  <c r="E21" i="1"/>
  <c r="C25" i="1"/>
  <c r="C43" i="1"/>
  <c r="E57" i="1"/>
  <c r="E58" i="1"/>
  <c r="B83" i="1"/>
  <c r="B84" i="1"/>
  <c r="B85" i="1"/>
  <c r="B86" i="1"/>
  <c r="C86" i="1" s="1"/>
  <c r="B87" i="1"/>
  <c r="C87" i="1" s="1"/>
  <c r="B94" i="1"/>
  <c r="B107" i="1"/>
  <c r="C107" i="1" s="1"/>
  <c r="E117" i="1"/>
  <c r="E118" i="1"/>
  <c r="E122" i="1"/>
  <c r="B136" i="1"/>
  <c r="E138" i="1"/>
  <c r="E140" i="1"/>
  <c r="E113" i="1"/>
  <c r="E142" i="1"/>
  <c r="E143" i="1"/>
  <c r="E30" i="1"/>
  <c r="E47" i="1"/>
  <c r="E137" i="1"/>
  <c r="E107" i="1" l="1"/>
  <c r="E126" i="1"/>
  <c r="C126" i="1"/>
  <c r="E83" i="1"/>
  <c r="C83" i="1"/>
  <c r="E41" i="1"/>
  <c r="C41" i="1"/>
  <c r="E92" i="1"/>
  <c r="C92" i="1"/>
  <c r="E101" i="1"/>
  <c r="C101" i="1"/>
  <c r="E64" i="1"/>
  <c r="C64" i="1"/>
  <c r="E88" i="1"/>
  <c r="C88" i="1"/>
  <c r="E106" i="1"/>
  <c r="C106" i="1"/>
  <c r="E65" i="1"/>
  <c r="C65" i="1"/>
  <c r="E99" i="1"/>
  <c r="C99" i="1"/>
  <c r="E40" i="1"/>
  <c r="C40" i="1"/>
  <c r="E38" i="1"/>
  <c r="C38" i="1"/>
  <c r="E34" i="1"/>
  <c r="C34" i="1"/>
  <c r="E54" i="1"/>
  <c r="C54" i="1"/>
  <c r="E63" i="1"/>
  <c r="C63" i="1"/>
  <c r="E29" i="1"/>
  <c r="C29" i="1"/>
  <c r="E100" i="1"/>
  <c r="C100" i="1"/>
  <c r="E62" i="1"/>
  <c r="C62" i="1"/>
  <c r="E28" i="1"/>
  <c r="E98" i="1"/>
  <c r="C98" i="1"/>
  <c r="E61" i="1"/>
  <c r="C61" i="1"/>
  <c r="E105" i="1"/>
  <c r="E95" i="1"/>
  <c r="C95" i="1"/>
  <c r="E86" i="1"/>
  <c r="C79" i="1"/>
  <c r="E37" i="1"/>
  <c r="E136" i="1"/>
  <c r="C136" i="1"/>
  <c r="E104" i="1"/>
  <c r="C104" i="1"/>
  <c r="E94" i="1"/>
  <c r="C94" i="1"/>
  <c r="E85" i="1"/>
  <c r="C85" i="1"/>
  <c r="E77" i="1"/>
  <c r="C77" i="1"/>
  <c r="E36" i="1"/>
  <c r="C36" i="1"/>
  <c r="E91" i="1"/>
  <c r="E84" i="1"/>
  <c r="C84" i="1"/>
  <c r="E76" i="1"/>
  <c r="C76" i="1"/>
  <c r="E66" i="1"/>
  <c r="C66" i="1"/>
  <c r="E35" i="1"/>
  <c r="C35" i="1"/>
  <c r="E139" i="1"/>
  <c r="E87" i="1"/>
  <c r="E43" i="1"/>
  <c r="E25" i="1"/>
  <c r="E148" i="1" l="1"/>
  <c r="E24" i="3"/>
  <c r="E23" i="3"/>
  <c r="E22" i="3"/>
  <c r="E21" i="3"/>
  <c r="E20" i="3"/>
  <c r="E16" i="3"/>
  <c r="E15" i="3"/>
  <c r="E14" i="3"/>
  <c r="E13" i="3"/>
  <c r="E12" i="3"/>
  <c r="E7" i="3"/>
  <c r="E6" i="3"/>
  <c r="E5" i="3"/>
  <c r="E4" i="3"/>
  <c r="E3" i="3"/>
</calcChain>
</file>

<file path=xl/sharedStrings.xml><?xml version="1.0" encoding="utf-8"?>
<sst xmlns="http://schemas.openxmlformats.org/spreadsheetml/2006/main" count="395" uniqueCount="294">
  <si>
    <t>Citrix</t>
  </si>
  <si>
    <t>Oracle</t>
  </si>
  <si>
    <t>CompTIA Advanced Security Practitioner (CASP)</t>
  </si>
  <si>
    <t>Android Developer Course with HTML5/JS/CSS Framework</t>
  </si>
  <si>
    <t xml:space="preserve"> </t>
  </si>
  <si>
    <t>Programming 2: Objects and GUI (Graphical user interface)</t>
  </si>
  <si>
    <t>Microsoft Dynamics AX Academy</t>
  </si>
  <si>
    <t>Masterclass Dynamics NAV Application Architecture &amp; Design Patterns</t>
  </si>
  <si>
    <t>Masterclass Dynamics NAV Application Lifecycle Management using Team Foundation Server</t>
  </si>
  <si>
    <t>.Net Framework for Microsoft Dynamics NAV Developers</t>
  </si>
  <si>
    <t>JavaScript Control Add-ins for Microsoft Dynamics NAV</t>
  </si>
  <si>
    <t>Microsoft Dynamics NAV VSCode workshop</t>
  </si>
  <si>
    <t>Microsoft .NET</t>
  </si>
  <si>
    <t>RHCSA Academy</t>
  </si>
  <si>
    <t>RHCE Academy</t>
  </si>
  <si>
    <t>CompTIA (Unofficial)</t>
  </si>
  <si>
    <t>CompTIA Project+</t>
  </si>
  <si>
    <t>CompTIA Network +</t>
  </si>
  <si>
    <t>CompTIA Security +</t>
  </si>
  <si>
    <t>CompTIA A+</t>
  </si>
  <si>
    <t>PostgreSQL Essential</t>
  </si>
  <si>
    <t>PostgreSQL Advanced</t>
  </si>
  <si>
    <t>The Phoenix project</t>
  </si>
  <si>
    <t>MySQL Essentials</t>
  </si>
  <si>
    <t>XenApp and XenDesktop 7.1x Administration</t>
  </si>
  <si>
    <t>Microsoft Dynamics AX 2012 R3 Project Essentials</t>
  </si>
  <si>
    <t>Javascript</t>
  </si>
  <si>
    <t>Microsoft Dynamics NAV What’s new in Dynamics 365 Business Central</t>
  </si>
  <si>
    <t>SAP</t>
  </si>
  <si>
    <t>Citrix NetScaler 12.x Essentials and Traffic Management</t>
  </si>
  <si>
    <t xml:space="preserve">Oracle Database 12cR2 Essential Administration </t>
  </si>
  <si>
    <t>HA100: SAP HANA Introduction</t>
  </si>
  <si>
    <t>HA200: SAP HANA Installation &amp; Operations</t>
  </si>
  <si>
    <t>HA215: SAP HANA Monitoring and Performance Analysis</t>
  </si>
  <si>
    <t>HA240: SAP Authorization, Security and Scenarios</t>
  </si>
  <si>
    <t>HA300: SAP HANA Modeling</t>
  </si>
  <si>
    <t>HA400: ABAP Programming for SAP HANA</t>
  </si>
  <si>
    <t>HA150: SQL and SQL Script Basics for SAP HANA</t>
  </si>
  <si>
    <t>HA450: Application Development for SAP HANA</t>
  </si>
  <si>
    <t>TS4F01: Financial Accounting in SAP S/4HANA – Academy Part I</t>
  </si>
  <si>
    <t>TS4F02: Financial Accounting in SAP S/4HANA – Academy Part II</t>
  </si>
  <si>
    <t>BC402: Advanced ABAP</t>
  </si>
  <si>
    <t>BC490: ABAP Performance Tuning</t>
  </si>
  <si>
    <t>SCM630: SAP Warehouse Management</t>
  </si>
  <si>
    <t>SCM631: SAP Additional Topics in Warehouse Management</t>
  </si>
  <si>
    <t>BIT300 Application Link Enabling (ALE) Technology</t>
  </si>
  <si>
    <t>BC100: Introduction to Programming with SAP ABAP</t>
  </si>
  <si>
    <t>BC400: SAP ABAP Workbench Foundations</t>
  </si>
  <si>
    <t>S4F00: Overview of Financials in SAP S/4HANA</t>
  </si>
  <si>
    <t>S4F10: Business Processes in Financial Accounting in SAP S/4HANA</t>
  </si>
  <si>
    <t>UX100: SAP Fiori – Foundation</t>
  </si>
  <si>
    <t>UX101: SAP Fiori Cloud Introduction</t>
  </si>
  <si>
    <t>UX403: SAP Fiori Elements Development</t>
  </si>
  <si>
    <t>S4H00: SAP S/4HANA Overview</t>
  </si>
  <si>
    <t>S4601: Business Processes in SAP S/4HANA Supply Chain Execution</t>
  </si>
  <si>
    <t>S4H01: SAP Business Suite to SAP S/4HANA Delta</t>
  </si>
  <si>
    <t>S4F12 Basics of Customizing for Financial Accounting: GL, AP, AR in SAP S/4HANA</t>
  </si>
  <si>
    <t>S4600 Business Processes in SAP S/4HANA Sales</t>
  </si>
  <si>
    <t>S4500 Business Processes in SAP S/4HANA Sourcing &amp; Procurement</t>
  </si>
  <si>
    <t>S4520 Purchasing in SAP S/4HANA</t>
  </si>
  <si>
    <t>S4F20 Business Processes in Management Accounting in SAP S/4HANA</t>
  </si>
  <si>
    <t>S4130 Business Processes in SAP S/4HANA Asset Management</t>
  </si>
  <si>
    <t>S4140 Business Processes in Quality Management with SAP S/4HANA</t>
  </si>
  <si>
    <t>S4220 Production Planning in SAP S/4HANA</t>
  </si>
  <si>
    <t>S4200 Business Processes in SAP S/4HANA Manufacturing</t>
  </si>
  <si>
    <t>SCM200: SAP Business Processes in Planning (SCM)</t>
  </si>
  <si>
    <t>SCM240: SAP Production Planning in ERP</t>
  </si>
  <si>
    <t>SCM601: SAP Processes in Logistics Execution</t>
  </si>
  <si>
    <t>HR050 Business Processes in SAP ERP HCM</t>
  </si>
  <si>
    <t>Programiranje IoT Bootcamp</t>
  </si>
  <si>
    <t>BC470: Form Printing w.SAP Smart Forms</t>
  </si>
  <si>
    <t>iOS Developer Course</t>
  </si>
  <si>
    <t>CCNA - Implementing and Administering Cisco Solutions</t>
  </si>
  <si>
    <t>Microsoft Dynamics NAV/ 365 Business Central</t>
  </si>
  <si>
    <t>Course MB-300: Microsoft Finance and Operations Core</t>
  </si>
  <si>
    <t>Course MB-310: Microsoft Dynamics 365 Finance (functional)</t>
  </si>
  <si>
    <t>Microsoft Dynamics NAV/365 BC Test Automation</t>
  </si>
  <si>
    <t>Microsoft Dynamics NAV/365 Business Central functional Academy</t>
  </si>
  <si>
    <t>Microsoft Dynamics 365 App Development for Business Central</t>
  </si>
  <si>
    <t>Microsoft Security</t>
  </si>
  <si>
    <t>Course_40551-A_Microsoft_Security_Workshop_Enterprise_Security_Fundamentals/</t>
  </si>
  <si>
    <t>Course_40555-A_Microsoft_Security_Workshop_Implementing_PowerShell_Security_Best_Practices/</t>
  </si>
  <si>
    <t>Microsoft Dynamics AX/ 365 Finance and Operations</t>
  </si>
  <si>
    <t>Microsoft System Center 2012-2020</t>
  </si>
  <si>
    <t>Microsoft Cloud / Server 2019</t>
  </si>
  <si>
    <t>Microsoft Windows Server 2012/2016</t>
  </si>
  <si>
    <t>Course MB-330T00-A: Microsoft Dynamics 365 Supply Chain Management</t>
  </si>
  <si>
    <t>NET312 UI Development with Web Dynpro for ABAP </t>
  </si>
  <si>
    <t>NET313 Floorplan Manager for Web Dynpro ABAP</t>
  </si>
  <si>
    <t>IT Architect </t>
  </si>
  <si>
    <t>Course 55215-B: SharePoint Online Power User</t>
  </si>
  <si>
    <t>Course 55238-B: SharePoint Online for Administrators</t>
  </si>
  <si>
    <t>CompTIA Project+ EXTENDED</t>
  </si>
  <si>
    <t>ADM100 - System Administration I for SAP S/4HANA and SAP Business Suite </t>
  </si>
  <si>
    <t>ADM103 - System Administration II for SAP S/4HANA and SAP Business Suite</t>
  </si>
  <si>
    <t>SAPTEC - Technology Fundamentals for SAP S/4HANA and SAP Business Suite</t>
  </si>
  <si>
    <t>Microsoft SharePoint Server</t>
  </si>
  <si>
    <t>Course SC-900T00-A: Microsoft Security, Compliance, and Identity Fundamentals</t>
  </si>
  <si>
    <t>Course SC-200T00-A: Microsoft Security Operations Analyst</t>
  </si>
  <si>
    <t>Course SC-300T00-A: Microsoft Identity and Access Administrator</t>
  </si>
  <si>
    <t>Offensive_Security_Certified_Professional_OSCP</t>
  </si>
  <si>
    <t>ADM110 - Installing and Updating SAP S/4HANA and SAP Business Suite Systems</t>
  </si>
  <si>
    <t>ADM945 - Authorization Concept for SAP S/4HANA</t>
  </si>
  <si>
    <t>Course 55344AC: Identity with Windows Server</t>
  </si>
  <si>
    <t>Modern desktop / Windows 10  / Windows 11 / Office 365</t>
  </si>
  <si>
    <t>Course 55321AC: SQL Server Integration Services</t>
  </si>
  <si>
    <t>Course 55354AC: Administering Office 365</t>
  </si>
  <si>
    <t>Microsoft 2 dnevni tečaj</t>
  </si>
  <si>
    <t>Microsoft 3 dnevni tečaj</t>
  </si>
  <si>
    <t>Microsoft 4 dnevni tečaj</t>
  </si>
  <si>
    <t>Microsoft 5 dnevni tečaj</t>
  </si>
  <si>
    <t xml:space="preserve">Lab </t>
  </si>
  <si>
    <t>Red hat</t>
  </si>
  <si>
    <t>RH 436</t>
  </si>
  <si>
    <t>RH 442</t>
  </si>
  <si>
    <t>RH 401</t>
  </si>
  <si>
    <t>RH 318</t>
  </si>
  <si>
    <t>Jboss</t>
  </si>
  <si>
    <t>Application Administration</t>
  </si>
  <si>
    <t>Application Development</t>
  </si>
  <si>
    <t xml:space="preserve">Microsoft </t>
  </si>
  <si>
    <t>ICM</t>
  </si>
  <si>
    <t>VOS</t>
  </si>
  <si>
    <t>FT</t>
  </si>
  <si>
    <t>NSX</t>
  </si>
  <si>
    <t>What's New</t>
  </si>
  <si>
    <t>OS plus T</t>
  </si>
  <si>
    <t xml:space="preserve">CompTIA </t>
  </si>
  <si>
    <t>VMware</t>
  </si>
  <si>
    <t>A+</t>
  </si>
  <si>
    <t>SECURITY</t>
  </si>
  <si>
    <t>CASP</t>
  </si>
  <si>
    <t>PROJECT</t>
  </si>
  <si>
    <t>NETWORK</t>
  </si>
  <si>
    <t>Business analytics</t>
  </si>
  <si>
    <t>Oracle Database Administration Workshop I DBA</t>
  </si>
  <si>
    <t>Oracle Database Administration Workshop II DBA</t>
  </si>
  <si>
    <t>Java</t>
  </si>
  <si>
    <t>Jave SE</t>
  </si>
  <si>
    <t>Java EE</t>
  </si>
  <si>
    <t>CCNA</t>
  </si>
  <si>
    <t>Lab</t>
  </si>
  <si>
    <t>IT arhitekt</t>
  </si>
  <si>
    <t>Professional Scrum Master / Product Owner</t>
  </si>
  <si>
    <t>Course 55339AC: Programming in C#</t>
  </si>
  <si>
    <t>Microsoft Windows Server 2012/2016/2019/2022</t>
  </si>
  <si>
    <t xml:space="preserve">Adobe Photoshop </t>
  </si>
  <si>
    <t>mic</t>
  </si>
  <si>
    <t>CCNA 2 - Routing and Switching Essentials</t>
  </si>
  <si>
    <t>Microsoft SQL Server</t>
  </si>
  <si>
    <t>Course 55366AC: Querying Microsoft SQL Server with Transact-SQL</t>
  </si>
  <si>
    <t>CCC - Cloud Credential Council</t>
  </si>
  <si>
    <t>Internet of things (IoT) Fundamentals Certification Training</t>
  </si>
  <si>
    <t>IT Architect + Business Analytics</t>
  </si>
  <si>
    <t>Microsoft Power Platform</t>
  </si>
  <si>
    <t>Course 55348AC: Administering Microsoft Endpoint Configuration Manager</t>
  </si>
  <si>
    <t>RH124, 134, 254, 199, 294, 299</t>
  </si>
  <si>
    <t>Red Hat System Administration I - RH124 (unofficial)</t>
  </si>
  <si>
    <t>Red Hat System Administration II without exam - RH134 (unofficial)</t>
  </si>
  <si>
    <t>Upravljanje s IT uslugama (ITIL)</t>
  </si>
  <si>
    <t>Poslovna analitika (Business Analytics)</t>
  </si>
  <si>
    <t>Upravljanje s IT uslugama (ITIL Unofficial)</t>
  </si>
  <si>
    <t>VMware vSAN: Install, Configure, Manage [V8]</t>
  </si>
  <si>
    <t>VMware vSphere: Operate, Scale and Secure [V8]</t>
  </si>
  <si>
    <t xml:space="preserve">
 VMware vSphere: Troubleshooting [V8]</t>
  </si>
  <si>
    <t>Python Introduction and Advanced course</t>
  </si>
  <si>
    <t>Apex 1</t>
  </si>
  <si>
    <t>Apex 2</t>
  </si>
  <si>
    <t>Oracle Database: Introduction to SQL (ORA100)</t>
  </si>
  <si>
    <t>Oracle Database: Programming with PL/SQL (ORA200)</t>
  </si>
  <si>
    <t>Introduction to Oracle Application Express Courseware (APEX101)</t>
  </si>
  <si>
    <t>Microsoft Dynamics 365 Business Central Developer, Support &amp; Administration Academy</t>
  </si>
  <si>
    <t>Course AZ-104T00-A_Microsoft_Azure_Administrator</t>
  </si>
  <si>
    <t>Programming 1: How to start in .NET</t>
  </si>
  <si>
    <t>Course 55353AC: Administering a SQL Database Infrastructure</t>
  </si>
  <si>
    <t xml:space="preserve">
BC490: ABAP Performance Tuning</t>
  </si>
  <si>
    <t>Microsoft 1 dnevni tečaj</t>
  </si>
  <si>
    <t>Oracle Database: Programming with PL/SQL (ORA200) lab</t>
  </si>
  <si>
    <t>Oracle Database: Introduction to SQL (ORA100) lit</t>
  </si>
  <si>
    <t>Oracle Database: Programming with PL/SQL (ORA200) lit</t>
  </si>
  <si>
    <t xml:space="preserve">Oracle Advanced PL/SQL lab </t>
  </si>
  <si>
    <t>Oracle Advanced PL/SQL lit</t>
  </si>
  <si>
    <t>Microsoft Dynamics NAV/365BC Manufacturing academy</t>
  </si>
  <si>
    <t>Microsof Copilot / AI</t>
  </si>
  <si>
    <t>calculation/comparison of profitability of NLT subscription</t>
  </si>
  <si>
    <t>Price with VAT</t>
  </si>
  <si>
    <t>Price</t>
  </si>
  <si>
    <t>No. of candidates</t>
  </si>
  <si>
    <t>Price without VAT</t>
  </si>
  <si>
    <t>Top course 2025!</t>
  </si>
  <si>
    <t>Total:</t>
  </si>
  <si>
    <t>Dynamics trainings are not part of the NLT subscription!!!</t>
  </si>
  <si>
    <t>SAP trainings are not part of the NLT subscription!!!</t>
  </si>
  <si>
    <t xml:space="preserve">Oracle Database: Advanced PL/SQL </t>
  </si>
  <si>
    <t>NEW! CyberSecurity Insights for IT Professionals: Essential and Advanced Skills with Practices</t>
  </si>
  <si>
    <t>NEW! CCT Certified Cybersecurity Technician</t>
  </si>
  <si>
    <t>NEW! CND Certified Network Defender</t>
  </si>
  <si>
    <t>NEW! CPENT Certified Penetration Testing</t>
  </si>
  <si>
    <t xml:space="preserve">NEW! ECIH Certified Incident Handler </t>
  </si>
  <si>
    <t>NEW! CCISO Certified Chief Information Security Officer</t>
  </si>
  <si>
    <t xml:space="preserve">NEW! CHFI Computer Hacking Forensic Investigator </t>
  </si>
  <si>
    <t>NEW! Internet of things (IoT) Fundamentals Certification Training</t>
  </si>
  <si>
    <t>Mastering AI in IT Programming – From Prompts to Code Optimization</t>
  </si>
  <si>
    <t>IT management courses</t>
  </si>
  <si>
    <t>VMware courses</t>
  </si>
  <si>
    <t>RHCSA/RHCE courses</t>
  </si>
  <si>
    <t>Course PL-900T00: Microsoft Power Platform Fundamentals</t>
  </si>
  <si>
    <t>Course PL-400T00-A: Microsoft Power Platform Developer</t>
  </si>
  <si>
    <t>NEW! Course PL-7002: Create and Manage Automated Processes by using Power Automate</t>
  </si>
  <si>
    <t>NEW! Course AZ-040T00: Automating Administration with PowerShell</t>
  </si>
  <si>
    <t>NEW! Course AZ-140T00-A: Configuring and Operating Microsoft Azure Virtual Desktop</t>
  </si>
  <si>
    <t>NEW! Course MS-102T00: Microsoft 365 Administrator</t>
  </si>
  <si>
    <t>NEW! Course 55340DV: Advanced Concepts of C#</t>
  </si>
  <si>
    <t>NEW! Course WS-001WV: Microsoft Windows Server Essentials</t>
  </si>
  <si>
    <t>NEW! Course 55345: Implementing and Managing Windows 11</t>
  </si>
  <si>
    <t>NEW! Course 55342: Supporting and Troubleshooting Windows 11</t>
  </si>
  <si>
    <t>NEW! Course MD-102T00: Microsoft 365 Endpoint Administrator</t>
  </si>
  <si>
    <t>NEW! VMware vSphere: Install, Configure, Manage [V8]</t>
  </si>
  <si>
    <t>NEW! VMware vSphere: Fast Track [V8]</t>
  </si>
  <si>
    <t>NEW! Red Hat Enterprise Linux Automation with Ansible - RH294 (unofficial)</t>
  </si>
  <si>
    <t>IT Security</t>
  </si>
  <si>
    <t>Other</t>
  </si>
  <si>
    <t>SCRUM Users: Advanced Expertise Lab ex Professional Scrum Product Owner - Advanced</t>
  </si>
  <si>
    <t>Scrum Manager: Essential Skills Accelerator ex Professional Scrum Master</t>
  </si>
  <si>
    <t>Scrum Manager Advanced Leadership Lab ex Professional Scrum Master - Advanced</t>
  </si>
  <si>
    <t>SCRUM Users: Essential Skills Accelerator ex Professional Scrum Product Owner</t>
  </si>
  <si>
    <t>Price list of literature and labs</t>
  </si>
  <si>
    <t>*Prices do not include VAT.</t>
  </si>
  <si>
    <t>Microsoft Partner Course</t>
  </si>
  <si>
    <t>Lab without literature</t>
  </si>
  <si>
    <t>Certification</t>
  </si>
  <si>
    <t>Operate, Scale and Secure [V8]</t>
  </si>
  <si>
    <t>Troubleshooting [V8]</t>
  </si>
  <si>
    <t>Angular literature</t>
  </si>
  <si>
    <t>2-day Programming course</t>
  </si>
  <si>
    <t>Advanced Web Programming Course</t>
  </si>
  <si>
    <t>Certification Scrum Master</t>
  </si>
  <si>
    <t>Certification Scrum Owner</t>
  </si>
  <si>
    <t>User Training Courses</t>
  </si>
  <si>
    <r>
      <rPr>
        <u/>
        <sz val="11"/>
        <color rgb="FFFF0000"/>
        <rFont val="Calibri"/>
        <family val="2"/>
        <scheme val="minor"/>
      </rPr>
      <t>NEW!</t>
    </r>
    <r>
      <rPr>
        <u/>
        <sz val="11"/>
        <color theme="10"/>
        <rFont val="Calibri"/>
        <family val="2"/>
        <charset val="238"/>
        <scheme val="minor"/>
      </rPr>
      <t xml:space="preserve"> CCT Certified Cybersecurity Technician</t>
    </r>
  </si>
  <si>
    <r>
      <rPr>
        <u/>
        <sz val="11"/>
        <color rgb="FFFF0000"/>
        <rFont val="Calibri"/>
        <family val="2"/>
        <scheme val="minor"/>
      </rPr>
      <t>NEW!</t>
    </r>
    <r>
      <rPr>
        <u/>
        <sz val="11"/>
        <color theme="10"/>
        <rFont val="Calibri"/>
        <family val="2"/>
        <charset val="238"/>
        <scheme val="minor"/>
      </rPr>
      <t xml:space="preserve"> CND Certified Network Defender</t>
    </r>
  </si>
  <si>
    <r>
      <rPr>
        <u/>
        <sz val="11"/>
        <color rgb="FFFF0000"/>
        <rFont val="Calibri"/>
        <family val="2"/>
        <scheme val="minor"/>
      </rPr>
      <t xml:space="preserve">NEW! </t>
    </r>
    <r>
      <rPr>
        <u/>
        <sz val="11"/>
        <color theme="10"/>
        <rFont val="Calibri"/>
        <family val="2"/>
        <charset val="238"/>
        <scheme val="minor"/>
      </rPr>
      <t>CPENT Certified Penetration Testing</t>
    </r>
  </si>
  <si>
    <r>
      <rPr>
        <sz val="11"/>
        <color rgb="FFFF0000"/>
        <rFont val="Calibri"/>
        <family val="2"/>
        <scheme val="minor"/>
      </rPr>
      <t>NEW!</t>
    </r>
    <r>
      <rPr>
        <sz val="11"/>
        <color theme="1"/>
        <rFont val="Calibri"/>
        <family val="2"/>
        <charset val="238"/>
        <scheme val="minor"/>
      </rPr>
      <t xml:space="preserve"> ECIH Certified Incident Handler</t>
    </r>
  </si>
  <si>
    <r>
      <rPr>
        <sz val="11"/>
        <color rgb="FFFF0000"/>
        <rFont val="Calibri"/>
        <family val="2"/>
        <scheme val="minor"/>
      </rPr>
      <t xml:space="preserve">NEW! </t>
    </r>
    <r>
      <rPr>
        <sz val="11"/>
        <color theme="1"/>
        <rFont val="Calibri"/>
        <family val="2"/>
        <charset val="238"/>
        <scheme val="minor"/>
      </rPr>
      <t>CEH Certified Ethical Hacker</t>
    </r>
  </si>
  <si>
    <r>
      <rPr>
        <sz val="11"/>
        <color rgb="FFFF0000"/>
        <rFont val="Calibri"/>
        <family val="2"/>
        <scheme val="minor"/>
      </rPr>
      <t xml:space="preserve">NEW! </t>
    </r>
    <r>
      <rPr>
        <sz val="11"/>
        <color theme="1"/>
        <rFont val="Calibri"/>
        <family val="2"/>
        <charset val="238"/>
        <scheme val="minor"/>
      </rPr>
      <t>CHFI Computer Hacking Forensic Investigator</t>
    </r>
  </si>
  <si>
    <t>vSAN ICM</t>
  </si>
  <si>
    <t>Oracle PL/SQL Programming</t>
  </si>
  <si>
    <t>Oracle Database: Introduction to SQL (ORA100) lab</t>
  </si>
  <si>
    <t>No. of Candidates</t>
  </si>
  <si>
    <t>NOT INCLUDED IN THE NLT SUBSCRIPTION</t>
  </si>
  <si>
    <t>BIT600: SAP Workflow – Concepts, Inboxes, Reporting, and Working with Delivered Templates</t>
  </si>
  <si>
    <t>BIT602: SAP Workflow with SAP Fiori</t>
  </si>
  <si>
    <t>S4D440: Custom Code Migration from SAP ERP to SAP S/4HANA</t>
  </si>
  <si>
    <r>
      <rPr>
        <u/>
        <sz val="11"/>
        <color rgb="FFFF0000"/>
        <rFont val="Calibri"/>
        <family val="2"/>
        <scheme val="minor"/>
      </rPr>
      <t>NEW!</t>
    </r>
    <r>
      <rPr>
        <u/>
        <sz val="11"/>
        <color theme="10"/>
        <rFont val="Calibri"/>
        <family val="2"/>
        <charset val="238"/>
        <scheme val="minor"/>
      </rPr>
      <t xml:space="preserve"> HRSF1 - Explore SAP SuccessFactors Solutions   </t>
    </r>
  </si>
  <si>
    <r>
      <rPr>
        <u/>
        <sz val="11"/>
        <color rgb="FFFF0000"/>
        <rFont val="Calibri"/>
        <family val="2"/>
        <scheme val="minor"/>
      </rPr>
      <t xml:space="preserve">NEW! </t>
    </r>
    <r>
      <rPr>
        <u/>
        <sz val="11"/>
        <color theme="10"/>
        <rFont val="Calibri"/>
        <family val="2"/>
        <charset val="238"/>
        <scheme val="minor"/>
      </rPr>
      <t>BC401: ABAP Objects</t>
    </r>
  </si>
  <si>
    <r>
      <rPr>
        <u/>
        <sz val="11"/>
        <color rgb="FFFF0000"/>
        <rFont val="Calibri"/>
        <family val="2"/>
        <scheme val="minor"/>
      </rPr>
      <t>NEW!</t>
    </r>
    <r>
      <rPr>
        <u/>
        <sz val="11"/>
        <color theme="10"/>
        <rFont val="Calibri"/>
        <family val="2"/>
        <charset val="238"/>
        <scheme val="minor"/>
      </rPr>
      <t xml:space="preserve"> BC402: Advanced SAP ABAP</t>
    </r>
  </si>
  <si>
    <t>Course 80436: C/Side Introduction in Microsoft Dynamics® NAV 2013</t>
  </si>
  <si>
    <t>Course 80437: C/Side Solution Development in Microsoft Dynamics® NAV 2013</t>
  </si>
  <si>
    <t>PowerShell for Microsoft Dynamics NAV Masterclass</t>
  </si>
  <si>
    <t xml:space="preserve">NAV Eventing &amp; Extensions Masterclass </t>
  </si>
  <si>
    <t>What’s New in Dynamics NAV 2017 – Technical</t>
  </si>
  <si>
    <t>393,75 € - 431,25 €</t>
  </si>
  <si>
    <t>315 € - 345 €</t>
  </si>
  <si>
    <t>Portfolio of IT Training – 2026</t>
  </si>
  <si>
    <t>Course 55630A - Managing Windows Environments with Group Policy</t>
  </si>
  <si>
    <t>Course SC-401T00-A: Protect sensitive information with Microsoft Purview in the AI era</t>
  </si>
  <si>
    <t>Comprehensive Docker</t>
  </si>
  <si>
    <t xml:space="preserve">Mastering AI in IT Programming – Advanced Prompt Engineering &amp; Workflow Automation </t>
  </si>
  <si>
    <t>NEW! Course AZ-305T00-A: Designing Microsoft Azure Infrastructure Solutions</t>
  </si>
  <si>
    <t>NEW! Course AZ-801T00-A: Configuring Windows Server Hybrid Advanced Services</t>
  </si>
  <si>
    <t>Course DP-100T01-A: Designing and Implementing a Data Science Solution on Azure</t>
  </si>
  <si>
    <t>NEW! Course MS-700T00-A: Managing Microsoft Teams</t>
  </si>
  <si>
    <t>Course AZ-900T00: Introduction to Cloud Infrastructure</t>
  </si>
  <si>
    <t>The Phoenix Project – DevOps Business Simulation (GamingWorks)</t>
  </si>
  <si>
    <t>CCISO Certified Chief Information Security Officer</t>
  </si>
  <si>
    <t>Advanced Oracle Application Express Courseware (APEX201) + Introduction to APEX AI</t>
  </si>
  <si>
    <t>Course PL-300T00-A: Design and manage analytics solutions using Power BI</t>
  </si>
  <si>
    <t>NEW! Course PL-7008: Create agents in Microsoft Copilot Studio</t>
  </si>
  <si>
    <t>NEW! Course M55624A - Windows 11 Advanced Administration</t>
  </si>
  <si>
    <t xml:space="preserve">NEW! Course MS-4022: Extend Microsoft 365 Copilot in Copilot Studio </t>
  </si>
  <si>
    <t xml:space="preserve">NEW! Course MS-4014: Build A foundation to buld AI agents and extend Microsoft 365 Copilot </t>
  </si>
  <si>
    <t>NEW! Course AB-620: Design and build integrated AI agent solutions in Copilot Studio</t>
  </si>
  <si>
    <t>AI in Manufacturing: From Data to Operational Value</t>
  </si>
  <si>
    <t xml:space="preserve">NEW! Building AI-Powered Apps with Oracle APEX </t>
  </si>
  <si>
    <t>NEW! IT Architect + Business Analytics / combined condensed course</t>
  </si>
  <si>
    <t>Scrum</t>
  </si>
  <si>
    <t>Cisco</t>
  </si>
  <si>
    <t>("List price" to compare with NLT)</t>
  </si>
  <si>
    <t>Course AI-901: Microsoft Azure AI Fundamentals (beta)</t>
  </si>
  <si>
    <t>EWM100: Processes in SAP Extended Warehouse Management</t>
  </si>
  <si>
    <t>SAP AI &amp; ABAP Cloud: Advanced Developer Bootcamp</t>
  </si>
  <si>
    <t>NEW! - CyberSecurity for OT: Fundamentals with ICS/SCADA Network Defense</t>
  </si>
  <si>
    <t>NEW! CEH AI Certified Ethical Hacker v13</t>
  </si>
  <si>
    <t>NEW! ECDE Certified DevSecOps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</si>
</sst>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#,##0\ &quot;€&quot;;[Red]\-#,##0\ &quot;€&quot;"/>
    <numFmt numFmtId="164" formatCode="#,##0.00\ &quot;€&quot;"/>
    <numFmt numFmtId="165" formatCode="#,##0\ &quot;€&quot;"/>
    <numFmt numFmtId="166" formatCode="_-* #,##0.00\ [$€-424]_-;\-* #,##0.00\ [$€-424]_-;_-* &quot;-&quot;??\ [$€-424]_-;_-@_-"/>
    <numFmt numFmtId="167" formatCode="#,##0\ &quot;€&quot;_);[Red]\(#,##0\ &quot;€&quot;\)"/>
    <numFmt numFmtId="168" formatCode="#,##0\ &quot;€&quot;;[Red]#,##0\ &quot;€&quot;"/>
    <numFmt numFmtId="169" formatCode="#,##0\ [$€-1];[Red]\-#,##0\ [$€-1]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8"/>
      <color theme="3" tint="0.39997558519241921"/>
      <name val="Calibri"/>
      <family val="2"/>
      <charset val="238"/>
      <scheme val="minor"/>
    </font>
    <font>
      <u/>
      <sz val="11"/>
      <color theme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4" tint="-0.249977111117893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E4F5"/>
        <bgColor rgb="FF000000"/>
      </patternFill>
    </fill>
    <fill>
      <patternFill patternType="solid">
        <fgColor theme="4" tint="0.79998168889431442"/>
        <bgColor rgb="FF000000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04">
    <xf numFmtId="0" fontId="0" fillId="0" borderId="0" xfId="0"/>
    <xf numFmtId="165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4" fillId="0" borderId="0" xfId="1" applyFont="1" applyFill="1"/>
    <xf numFmtId="0" fontId="3" fillId="0" borderId="1" xfId="0" applyFont="1" applyBorder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1" applyFont="1" applyFill="1" applyBorder="1"/>
    <xf numFmtId="165" fontId="4" fillId="0" borderId="1" xfId="0" applyNumberFormat="1" applyFont="1" applyBorder="1"/>
    <xf numFmtId="0" fontId="4" fillId="0" borderId="1" xfId="1" applyFont="1" applyFill="1" applyBorder="1"/>
    <xf numFmtId="0" fontId="3" fillId="0" borderId="1" xfId="0" applyFont="1" applyBorder="1"/>
    <xf numFmtId="0" fontId="5" fillId="0" borderId="1" xfId="1" applyFont="1" applyFill="1" applyBorder="1" applyAlignment="1" applyProtection="1"/>
    <xf numFmtId="0" fontId="3" fillId="2" borderId="1" xfId="0" applyFont="1" applyFill="1" applyBorder="1"/>
    <xf numFmtId="0" fontId="2" fillId="0" borderId="1" xfId="1" applyFill="1" applyBorder="1"/>
    <xf numFmtId="0" fontId="2" fillId="0" borderId="1" xfId="1" applyFill="1" applyBorder="1" applyAlignment="1">
      <alignment vertical="center"/>
    </xf>
    <xf numFmtId="0" fontId="2" fillId="0" borderId="1" xfId="1" applyFill="1" applyBorder="1" applyAlignment="1" applyProtection="1"/>
    <xf numFmtId="0" fontId="2" fillId="2" borderId="1" xfId="1" applyFill="1" applyBorder="1"/>
    <xf numFmtId="0" fontId="2" fillId="0" borderId="1" xfId="1" applyBorder="1"/>
    <xf numFmtId="0" fontId="2" fillId="0" borderId="0" xfId="1"/>
    <xf numFmtId="0" fontId="6" fillId="0" borderId="0" xfId="0" applyFont="1"/>
    <xf numFmtId="165" fontId="0" fillId="0" borderId="0" xfId="0" applyNumberFormat="1"/>
    <xf numFmtId="0" fontId="4" fillId="3" borderId="1" xfId="0" applyFont="1" applyFill="1" applyBorder="1"/>
    <xf numFmtId="0" fontId="4" fillId="3" borderId="0" xfId="0" applyFont="1" applyFill="1"/>
    <xf numFmtId="0" fontId="7" fillId="0" borderId="1" xfId="0" applyFont="1" applyBorder="1" applyAlignment="1">
      <alignment vertical="center"/>
    </xf>
    <xf numFmtId="0" fontId="2" fillId="0" borderId="0" xfId="1" applyFill="1"/>
    <xf numFmtId="0" fontId="8" fillId="2" borderId="1" xfId="2" applyFill="1" applyBorder="1"/>
    <xf numFmtId="0" fontId="8" fillId="2" borderId="0" xfId="2" applyFill="1"/>
    <xf numFmtId="0" fontId="9" fillId="0" borderId="0" xfId="0" applyFont="1"/>
    <xf numFmtId="0" fontId="10" fillId="0" borderId="0" xfId="0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1" fillId="0" borderId="0" xfId="0" applyFont="1"/>
    <xf numFmtId="165" fontId="11" fillId="0" borderId="1" xfId="0" applyNumberFormat="1" applyFont="1" applyBorder="1"/>
    <xf numFmtId="165" fontId="11" fillId="0" borderId="0" xfId="0" applyNumberFormat="1" applyFont="1"/>
    <xf numFmtId="164" fontId="11" fillId="0" borderId="0" xfId="0" applyNumberFormat="1" applyFont="1"/>
    <xf numFmtId="6" fontId="11" fillId="0" borderId="0" xfId="0" applyNumberFormat="1" applyFont="1"/>
    <xf numFmtId="165" fontId="11" fillId="0" borderId="1" xfId="1" applyNumberFormat="1" applyFont="1" applyFill="1" applyBorder="1"/>
    <xf numFmtId="165" fontId="4" fillId="2" borderId="1" xfId="1" applyNumberFormat="1" applyFont="1" applyFill="1" applyBorder="1" applyProtection="1">
      <protection hidden="1"/>
    </xf>
    <xf numFmtId="0" fontId="12" fillId="0" borderId="0" xfId="0" applyFont="1"/>
    <xf numFmtId="166" fontId="0" fillId="0" borderId="0" xfId="0" applyNumberFormat="1"/>
    <xf numFmtId="0" fontId="2" fillId="4" borderId="0" xfId="1" applyFill="1"/>
    <xf numFmtId="0" fontId="2" fillId="4" borderId="0" xfId="1" applyFill="1" applyAlignment="1">
      <alignment vertical="center" wrapText="1"/>
    </xf>
    <xf numFmtId="0" fontId="2" fillId="4" borderId="1" xfId="1" applyFill="1" applyBorder="1"/>
    <xf numFmtId="0" fontId="2" fillId="4" borderId="1" xfId="1" applyFill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/>
    </xf>
    <xf numFmtId="0" fontId="2" fillId="2" borderId="0" xfId="1" applyFill="1" applyAlignment="1">
      <alignment vertical="center" wrapText="1"/>
    </xf>
    <xf numFmtId="0" fontId="2" fillId="0" borderId="0" xfId="1" applyAlignment="1">
      <alignment vertical="center" wrapText="1"/>
    </xf>
    <xf numFmtId="0" fontId="4" fillId="0" borderId="3" xfId="0" applyFont="1" applyBorder="1"/>
    <xf numFmtId="0" fontId="14" fillId="0" borderId="3" xfId="0" applyFont="1" applyBorder="1"/>
    <xf numFmtId="167" fontId="14" fillId="0" borderId="3" xfId="0" applyNumberFormat="1" applyFont="1" applyBorder="1"/>
    <xf numFmtId="167" fontId="4" fillId="0" borderId="0" xfId="0" applyNumberFormat="1" applyFont="1"/>
    <xf numFmtId="0" fontId="14" fillId="0" borderId="0" xfId="0" applyFont="1"/>
    <xf numFmtId="0" fontId="15" fillId="5" borderId="1" xfId="0" applyFont="1" applyFill="1" applyBorder="1"/>
    <xf numFmtId="165" fontId="15" fillId="5" borderId="1" xfId="0" applyNumberFormat="1" applyFont="1" applyFill="1" applyBorder="1"/>
    <xf numFmtId="0" fontId="18" fillId="0" borderId="0" xfId="1" applyFont="1"/>
    <xf numFmtId="6" fontId="4" fillId="6" borderId="3" xfId="0" applyNumberFormat="1" applyFont="1" applyFill="1" applyBorder="1"/>
    <xf numFmtId="6" fontId="4" fillId="0" borderId="3" xfId="0" applyNumberFormat="1" applyFont="1" applyBorder="1"/>
    <xf numFmtId="0" fontId="18" fillId="2" borderId="1" xfId="1" applyFont="1" applyFill="1" applyBorder="1"/>
    <xf numFmtId="0" fontId="2" fillId="2" borderId="1" xfId="1" applyFill="1" applyBorder="1" applyAlignment="1">
      <alignment wrapText="1"/>
    </xf>
    <xf numFmtId="0" fontId="19" fillId="0" borderId="0" xfId="0" applyFont="1"/>
    <xf numFmtId="0" fontId="20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wrapText="1"/>
    </xf>
    <xf numFmtId="168" fontId="20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0" fontId="2" fillId="7" borderId="0" xfId="1" applyFill="1"/>
    <xf numFmtId="0" fontId="4" fillId="7" borderId="0" xfId="0" applyFont="1" applyFill="1"/>
    <xf numFmtId="0" fontId="15" fillId="5" borderId="1" xfId="0" applyFont="1" applyFill="1" applyBorder="1" applyAlignment="1">
      <alignment horizontal="left"/>
    </xf>
    <xf numFmtId="0" fontId="2" fillId="2" borderId="0" xfId="1" applyFill="1" applyBorder="1"/>
    <xf numFmtId="0" fontId="4" fillId="7" borderId="1" xfId="0" applyFont="1" applyFill="1" applyBorder="1"/>
    <xf numFmtId="0" fontId="2" fillId="7" borderId="0" xfId="1" applyFill="1" applyAlignment="1">
      <alignment vertical="center" wrapText="1"/>
    </xf>
    <xf numFmtId="0" fontId="2" fillId="7" borderId="1" xfId="1" applyFill="1" applyBorder="1"/>
    <xf numFmtId="0" fontId="13" fillId="7" borderId="1" xfId="1" applyFont="1" applyFill="1" applyBorder="1" applyAlignment="1">
      <alignment wrapText="1"/>
    </xf>
    <xf numFmtId="165" fontId="21" fillId="0" borderId="0" xfId="0" applyNumberFormat="1" applyFont="1"/>
    <xf numFmtId="0" fontId="21" fillId="0" borderId="0" xfId="0" applyFont="1" applyAlignment="1">
      <alignment horizontal="center" vertical="center"/>
    </xf>
    <xf numFmtId="0" fontId="18" fillId="0" borderId="1" xfId="1" applyFont="1" applyFill="1" applyBorder="1"/>
    <xf numFmtId="0" fontId="2" fillId="8" borderId="1" xfId="1" applyFill="1" applyBorder="1"/>
    <xf numFmtId="165" fontId="4" fillId="8" borderId="1" xfId="0" applyNumberFormat="1" applyFont="1" applyFill="1" applyBorder="1"/>
    <xf numFmtId="0" fontId="4" fillId="8" borderId="1" xfId="0" applyFont="1" applyFill="1" applyBorder="1"/>
    <xf numFmtId="0" fontId="0" fillId="8" borderId="0" xfId="0" applyFill="1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0" fillId="0" borderId="0" xfId="0" applyNumberFormat="1" applyAlignment="1">
      <alignment horizontal="right"/>
    </xf>
    <xf numFmtId="0" fontId="2" fillId="0" borderId="1" xfId="1" applyBorder="1" applyAlignment="1">
      <alignment vertical="center"/>
    </xf>
    <xf numFmtId="0" fontId="4" fillId="2" borderId="1" xfId="0" applyFont="1" applyFill="1" applyBorder="1"/>
    <xf numFmtId="0" fontId="1" fillId="0" borderId="0" xfId="0" applyFont="1"/>
    <xf numFmtId="169" fontId="4" fillId="0" borderId="3" xfId="0" applyNumberFormat="1" applyFont="1" applyBorder="1"/>
    <xf numFmtId="0" fontId="4" fillId="9" borderId="3" xfId="0" applyFont="1" applyFill="1" applyBorder="1"/>
    <xf numFmtId="169" fontId="4" fillId="0" borderId="0" xfId="0" applyNumberFormat="1" applyFont="1"/>
    <xf numFmtId="0" fontId="4" fillId="9" borderId="0" xfId="0" applyFont="1" applyFill="1"/>
    <xf numFmtId="0" fontId="2" fillId="0" borderId="0" xfId="1" applyFill="1" applyBorder="1"/>
    <xf numFmtId="0" fontId="3" fillId="0" borderId="0" xfId="1" applyFont="1" applyFill="1" applyBorder="1"/>
    <xf numFmtId="0" fontId="4" fillId="10" borderId="3" xfId="0" applyFont="1" applyFill="1" applyBorder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</cellXfs>
  <cellStyles count="3">
    <cellStyle name="Followed Hyperlink" xfId="2" builtinId="9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4600575</xdr:colOff>
      <xdr:row>134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600575" y="4460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  <xdr:twoCellAnchor>
    <xdr:from>
      <xdr:col>3</xdr:col>
      <xdr:colOff>561973</xdr:colOff>
      <xdr:row>0</xdr:row>
      <xdr:rowOff>76201</xdr:rowOff>
    </xdr:from>
    <xdr:to>
      <xdr:col>6</xdr:col>
      <xdr:colOff>1343025</xdr:colOff>
      <xdr:row>4</xdr:row>
      <xdr:rowOff>0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9991723" y="76201"/>
          <a:ext cx="3276602" cy="1038224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80013</xdr:colOff>
      <xdr:row>5</xdr:row>
      <xdr:rowOff>0</xdr:rowOff>
    </xdr:from>
    <xdr:to>
      <xdr:col>8</xdr:col>
      <xdr:colOff>323850</xdr:colOff>
      <xdr:row>16</xdr:row>
      <xdr:rowOff>95250</xdr:rowOff>
    </xdr:to>
    <xdr:sp macro="" textlink="">
      <xdr:nvSpPr>
        <xdr:cNvPr id="5" name="Rectangular Callou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005313" y="1114425"/>
          <a:ext cx="2310762" cy="1752600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l-SI" sz="1100" b="1" i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Enter the number of candidates on an annual level in the blue cells, and below you will get a calculation to compare with the price of the NLT subscription.</a:t>
          </a:r>
          <a:endParaRPr lang="sl-SI" sz="1400">
            <a:effectLst/>
          </a:endParaRPr>
        </a:p>
        <a:p>
          <a:pPr algn="ctr"/>
          <a:endParaRPr lang="en-US" sz="1400"/>
        </a:p>
      </xdr:txBody>
    </xdr:sp>
    <xdr:clientData/>
  </xdr:twoCellAnchor>
  <xdr:oneCellAnchor>
    <xdr:from>
      <xdr:col>0</xdr:col>
      <xdr:colOff>4600575</xdr:colOff>
      <xdr:row>50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00575" y="4152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l-SI" sz="1100"/>
        </a:p>
      </xdr:txBody>
    </xdr:sp>
    <xdr:clientData/>
  </xdr:oneCellAnchor>
  <xdr:twoCellAnchor editAs="oneCell">
    <xdr:from>
      <xdr:col>0</xdr:col>
      <xdr:colOff>2971800</xdr:colOff>
      <xdr:row>0</xdr:row>
      <xdr:rowOff>38100</xdr:rowOff>
    </xdr:from>
    <xdr:to>
      <xdr:col>0</xdr:col>
      <xdr:colOff>4495800</xdr:colOff>
      <xdr:row>0</xdr:row>
      <xdr:rowOff>259080</xdr:rowOff>
    </xdr:to>
    <xdr:pic>
      <xdr:nvPicPr>
        <xdr:cNvPr id="7" name="Picture 6" descr="https://www.housing.si/p/css/logo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0" y="38100"/>
          <a:ext cx="152400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2954655</xdr:colOff>
      <xdr:row>0</xdr:row>
      <xdr:rowOff>66675</xdr:rowOff>
    </xdr:from>
    <xdr:to>
      <xdr:col>1</xdr:col>
      <xdr:colOff>647700</xdr:colOff>
      <xdr:row>0</xdr:row>
      <xdr:rowOff>287655</xdr:rowOff>
    </xdr:to>
    <xdr:pic>
      <xdr:nvPicPr>
        <xdr:cNvPr id="2" name="Picture 1" descr="https://www.housing.si/p/css/logo.png">
          <a:extLst>
            <a:ext uri="{FF2B5EF4-FFF2-40B4-BE49-F238E27FC236}">
              <a16:creationId xmlns:a16="http://schemas.microsoft.com/office/drawing/2014/main" id="{24096A24-E31A-4AB5-8DC0-C1113B3D9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" y="66675"/>
          <a:ext cx="1436370" cy="22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ousing.hr/Tecaji/IT_Service_Management_ITIL-Unofficial/" TargetMode="External"/><Relationship Id="rId21" Type="http://schemas.openxmlformats.org/officeDocument/2006/relationships/hyperlink" Target="https://www.housing.hr/Tecaji/PostgreSQL_Advanced" TargetMode="External"/><Relationship Id="rId42" Type="http://schemas.openxmlformats.org/officeDocument/2006/relationships/hyperlink" Target="https://www.housing.hr/Tecaji/Course_55354AC_Administering_Office_365/" TargetMode="External"/><Relationship Id="rId47" Type="http://schemas.openxmlformats.org/officeDocument/2006/relationships/hyperlink" Target="https://www.housing.hr/Tecaji/Course_AZ-801T00_Configure_Windows_Server_Hybrid_Advanced_Services/" TargetMode="External"/><Relationship Id="rId63" Type="http://schemas.openxmlformats.org/officeDocument/2006/relationships/hyperlink" Target="https://www.housing.hr/Tecaji/VMware_vSphere_Install_Configure_Manage_V8" TargetMode="External"/><Relationship Id="rId68" Type="http://schemas.openxmlformats.org/officeDocument/2006/relationships/hyperlink" Target="https://www.housing.hr/Tecaji/CND_Certified_Network_Defender/" TargetMode="External"/><Relationship Id="rId84" Type="http://schemas.openxmlformats.org/officeDocument/2006/relationships/hyperlink" Target="https://www.housing.hr/Tecaji/Course_MS-102T00_Microsoft_365_Administrator/" TargetMode="External"/><Relationship Id="rId89" Type="http://schemas.openxmlformats.org/officeDocument/2006/relationships/hyperlink" Target="https://www.housing.hr/Tecaji/Mastering_ChatGPT_in_IT/" TargetMode="External"/><Relationship Id="rId16" Type="http://schemas.openxmlformats.org/officeDocument/2006/relationships/hyperlink" Target="https://www.housing.hr/Tecaji/Course_55321AC_SQL_Server_Integration_Services" TargetMode="External"/><Relationship Id="rId11" Type="http://schemas.openxmlformats.org/officeDocument/2006/relationships/hyperlink" Target="http://www.housing.hr/Tecaji/CompTIA_A_1/" TargetMode="External"/><Relationship Id="rId32" Type="http://schemas.openxmlformats.org/officeDocument/2006/relationships/hyperlink" Target="https://www.housing.hr/Tecaji/Citrix_XenDesktop_5_Administration_3/" TargetMode="External"/><Relationship Id="rId37" Type="http://schemas.openxmlformats.org/officeDocument/2006/relationships/hyperlink" Target="https://www.housing.hr/Tecaji/IT_Architect/" TargetMode="External"/><Relationship Id="rId53" Type="http://schemas.openxmlformats.org/officeDocument/2006/relationships/hyperlink" Target="https://www.housing.hr/Tecaji/Course_55345_Implementing_and_Managing_Windows_11" TargetMode="External"/><Relationship Id="rId58" Type="http://schemas.openxmlformats.org/officeDocument/2006/relationships/hyperlink" Target="https://www.housing.hr/Tecaji/Internet_of_things_Fundamentals_Certification_Training/" TargetMode="External"/><Relationship Id="rId74" Type="http://schemas.openxmlformats.org/officeDocument/2006/relationships/hyperlink" Target="https://www.housing.hr/Tecaji/VMware_vSAN_Install_Configure_Manage_V8/" TargetMode="External"/><Relationship Id="rId79" Type="http://schemas.openxmlformats.org/officeDocument/2006/relationships/hyperlink" Target="https://www.housing.hr/Tecaji/Scrum_Users_2/" TargetMode="External"/><Relationship Id="rId102" Type="http://schemas.openxmlformats.org/officeDocument/2006/relationships/hyperlink" Target="https://www.housing.hr/Tecaji/AI_in_Manufacturing/" TargetMode="External"/><Relationship Id="rId5" Type="http://schemas.openxmlformats.org/officeDocument/2006/relationships/hyperlink" Target="http://www.housing.hr/Tecaji/Oracle_Database_Introduction_to_SQL_4" TargetMode="External"/><Relationship Id="rId90" Type="http://schemas.openxmlformats.org/officeDocument/2006/relationships/hyperlink" Target="https://www.housing.hr/NLT_sistem_1/" TargetMode="External"/><Relationship Id="rId95" Type="http://schemas.openxmlformats.org/officeDocument/2006/relationships/hyperlink" Target="https://www.housing.hr/Tecaji/Course_AZ-900T00-Introduction_to_Cloud_Infrastructure/" TargetMode="External"/><Relationship Id="rId22" Type="http://schemas.openxmlformats.org/officeDocument/2006/relationships/hyperlink" Target="https://www.housing.hr/Tecaji/The_Phoenix_project" TargetMode="External"/><Relationship Id="rId27" Type="http://schemas.openxmlformats.org/officeDocument/2006/relationships/hyperlink" Target="https://www.housing.hr/Tecaji/Python_Class/" TargetMode="External"/><Relationship Id="rId43" Type="http://schemas.openxmlformats.org/officeDocument/2006/relationships/hyperlink" Target="https://www.housing.hr/Tecaji/Course_SC-900T00-A_Microsoft_Security_Compliance_and_Identity_Fundamentals/" TargetMode="External"/><Relationship Id="rId48" Type="http://schemas.openxmlformats.org/officeDocument/2006/relationships/hyperlink" Target="https://www.housing.hr/Tecaji/Course_AZ-305T00_Design_Microsoft_Azure_Infrastructure_Solutions/" TargetMode="External"/><Relationship Id="rId64" Type="http://schemas.openxmlformats.org/officeDocument/2006/relationships/hyperlink" Target="https://www.housing.hr/Tecaji/Course_MD-102T00_Microsoft_365_Endpoint_Administrator/" TargetMode="External"/><Relationship Id="rId69" Type="http://schemas.openxmlformats.org/officeDocument/2006/relationships/hyperlink" Target="https://www.housing.hr/Tecaji/CPENT_Certified_Penetration_Testing_Professional/" TargetMode="External"/><Relationship Id="rId80" Type="http://schemas.openxmlformats.org/officeDocument/2006/relationships/hyperlink" Target="https://www.housing.hr/Tecaji/Introduction_to_Oracle_Application_Express/" TargetMode="External"/><Relationship Id="rId85" Type="http://schemas.openxmlformats.org/officeDocument/2006/relationships/hyperlink" Target="https://www.housing.hr/Tecaji/Course_55353AC_Administering_a_SQL_Database_Infrastructure/" TargetMode="External"/><Relationship Id="rId12" Type="http://schemas.openxmlformats.org/officeDocument/2006/relationships/hyperlink" Target="http://www.housing.hr/Tecaji/CompTIA_Network_2/" TargetMode="External"/><Relationship Id="rId17" Type="http://schemas.openxmlformats.org/officeDocument/2006/relationships/hyperlink" Target="https://www.housing.hr/Tecaji/RHCSA_Academy" TargetMode="External"/><Relationship Id="rId33" Type="http://schemas.openxmlformats.org/officeDocument/2006/relationships/hyperlink" Target="https://www.housing.hr/Tecaji/Implementing_and_Administering_Cisco_Solutions_CCNA/" TargetMode="External"/><Relationship Id="rId38" Type="http://schemas.openxmlformats.org/officeDocument/2006/relationships/hyperlink" Target="https://www.housing.hr/Tecaji/Course_55215-B_SharePoint_Online_Power_User_1/" TargetMode="External"/><Relationship Id="rId59" Type="http://schemas.openxmlformats.org/officeDocument/2006/relationships/hyperlink" Target="https://www.housing.hr/Tecaji/Course_PL-400T00-A_Microsoft_Power_Platform_Developer/" TargetMode="External"/><Relationship Id="rId103" Type="http://schemas.openxmlformats.org/officeDocument/2006/relationships/hyperlink" Target="https://www.housing.hr/Tecaji/Building_AI-Powered_Apps_with_Oracle_APEX/" TargetMode="External"/><Relationship Id="rId20" Type="http://schemas.openxmlformats.org/officeDocument/2006/relationships/hyperlink" Target="https://www.housing.hr/Tecaji/PostgreSQL_Essential" TargetMode="External"/><Relationship Id="rId41" Type="http://schemas.openxmlformats.org/officeDocument/2006/relationships/hyperlink" Target="https://www.housing.hr/Tecaji/CompTIA_Project_2_Extended/" TargetMode="External"/><Relationship Id="rId54" Type="http://schemas.openxmlformats.org/officeDocument/2006/relationships/hyperlink" Target="https://www.housing.hr/Tecaji/Course_55344AC_Identity_with_Windows_Server/" TargetMode="External"/><Relationship Id="rId62" Type="http://schemas.openxmlformats.org/officeDocument/2006/relationships/hyperlink" Target="https://www.housing.hr/Tecaji/VMware_vSphere_Fast_Track_V8" TargetMode="External"/><Relationship Id="rId70" Type="http://schemas.openxmlformats.org/officeDocument/2006/relationships/hyperlink" Target="https://www.housing.hr/Tecaji/VMware_vSphere_Install_Configure_Manage_V8/" TargetMode="External"/><Relationship Id="rId75" Type="http://schemas.openxmlformats.org/officeDocument/2006/relationships/hyperlink" Target="https://www.housing.hr/Tecaji/VMware_vSphere_Operate_Scale_and_Secure_V8/" TargetMode="External"/><Relationship Id="rId83" Type="http://schemas.openxmlformats.org/officeDocument/2006/relationships/hyperlink" Target="https://www.housing.hr/Tecaji/Course_55340DV_Advanced_C/" TargetMode="External"/><Relationship Id="rId88" Type="http://schemas.openxmlformats.org/officeDocument/2006/relationships/hyperlink" Target="https://www.housing.hr/Tecaji/Course_PL_7002_Create_and_manage_Automated_Processes_By_Uisong_Power_Automate/" TargetMode="External"/><Relationship Id="rId91" Type="http://schemas.openxmlformats.org/officeDocument/2006/relationships/hyperlink" Target="https://www.housing.hr/Tecaji/Course_55630A_Managing_Windows_Environments_with_Group_Policy/" TargetMode="External"/><Relationship Id="rId96" Type="http://schemas.openxmlformats.org/officeDocument/2006/relationships/hyperlink" Target="https://www.housing.hr/Tecaji/Mastering_ChatGPT_in_IT_Programming_leve2/" TargetMode="External"/><Relationship Id="rId1" Type="http://schemas.openxmlformats.org/officeDocument/2006/relationships/hyperlink" Target="http://www.housing.hr/Tecaji/Business_analytics_/" TargetMode="External"/><Relationship Id="rId6" Type="http://schemas.openxmlformats.org/officeDocument/2006/relationships/hyperlink" Target="https://www.housing.hr/Tecaji/Oracle_PLSQL_Course_ORA200/" TargetMode="External"/><Relationship Id="rId15" Type="http://schemas.openxmlformats.org/officeDocument/2006/relationships/hyperlink" Target="https://www.housing.hr/Tecaji/Course_55339AC_Programming_in_C/" TargetMode="External"/><Relationship Id="rId23" Type="http://schemas.openxmlformats.org/officeDocument/2006/relationships/hyperlink" Target="https://www.housing.hr/Tecaji/MySQL_Essentials" TargetMode="External"/><Relationship Id="rId28" Type="http://schemas.openxmlformats.org/officeDocument/2006/relationships/hyperlink" Target="https://www.housing.hr/Tecaji/Oracle_Database_12cR2_Essential_Administration_/" TargetMode="External"/><Relationship Id="rId36" Type="http://schemas.openxmlformats.org/officeDocument/2006/relationships/hyperlink" Target="https://www.housing.hr/Tecaji/Course_PL-300T00-A_Design_and_manage_analytics_solutions_using_Power_BI/" TargetMode="External"/><Relationship Id="rId49" Type="http://schemas.openxmlformats.org/officeDocument/2006/relationships/hyperlink" Target="https://www.housing.hr/Tecaji/Course_DP-100T01_Designing_and_Implementing_a_Data_Science_Solution_on_Azure/" TargetMode="External"/><Relationship Id="rId57" Type="http://schemas.openxmlformats.org/officeDocument/2006/relationships/hyperlink" Target="https://www.housing.hr/Tecaji/CCT_Certified_Cybersecurity_Technician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://www.housing.hr/Tecaji/Red_Hat_System_Administration_II_without_exam-RH134/" TargetMode="External"/><Relationship Id="rId31" Type="http://schemas.openxmlformats.org/officeDocument/2006/relationships/hyperlink" Target="https://www.housing.hr/Tecaji/iOS_developer_course_apple/" TargetMode="External"/><Relationship Id="rId44" Type="http://schemas.openxmlformats.org/officeDocument/2006/relationships/hyperlink" Target="https://www.housing.hr/Tecaji/SC-300_Microsoft_Identity_and_Access__Administrator/" TargetMode="External"/><Relationship Id="rId52" Type="http://schemas.openxmlformats.org/officeDocument/2006/relationships/hyperlink" Target="https://www.housing.hr/Tecaji/Course_55342_Supporting_and_Troubleshooting_Windows_11" TargetMode="External"/><Relationship Id="rId60" Type="http://schemas.openxmlformats.org/officeDocument/2006/relationships/hyperlink" Target="https://www.housing.hr/Tecaji/Course_PL-900T00_Microsoft_Power_Platform_Fundamentals/" TargetMode="External"/><Relationship Id="rId65" Type="http://schemas.openxmlformats.org/officeDocument/2006/relationships/hyperlink" Target="https://www.housing.hr/Tecaji/Course_SC-200T00-A_Microsoft_Security_Operations_Analyst/" TargetMode="External"/><Relationship Id="rId73" Type="http://schemas.openxmlformats.org/officeDocument/2006/relationships/hyperlink" Target="https://www.housing.hr/Tecaji/CHFI_Computer_Hacking_Forensic_Investigator/" TargetMode="External"/><Relationship Id="rId78" Type="http://schemas.openxmlformats.org/officeDocument/2006/relationships/hyperlink" Target="https://www.housing.hr/Tecaji/Scrum_Manager_2/" TargetMode="External"/><Relationship Id="rId81" Type="http://schemas.openxmlformats.org/officeDocument/2006/relationships/hyperlink" Target="https://www.housing.hr/Tecaji/Advanced_Oracle_Application_Express_Courseware/" TargetMode="External"/><Relationship Id="rId86" Type="http://schemas.openxmlformats.org/officeDocument/2006/relationships/hyperlink" Target="https://www.housing.hr/Tecaji/Red_Hat_Enterprise_Linux_Automation_with_Ansible_RH294_unofficial/" TargetMode="External"/><Relationship Id="rId94" Type="http://schemas.openxmlformats.org/officeDocument/2006/relationships/hyperlink" Target="https://www.housing.hr/Tecaji/Comprehensive_Docker/" TargetMode="External"/><Relationship Id="rId99" Type="http://schemas.openxmlformats.org/officeDocument/2006/relationships/hyperlink" Target="https://www.housing.hr/Tecaji/Course_MS-4014/" TargetMode="External"/><Relationship Id="rId101" Type="http://schemas.openxmlformats.org/officeDocument/2006/relationships/hyperlink" Target="https://www.housing.hr/Tecaji/Course_AB-620/" TargetMode="External"/><Relationship Id="rId4" Type="http://schemas.openxmlformats.org/officeDocument/2006/relationships/hyperlink" Target="http://www.housing.hr/Tecaji/Oracle_Database_Advanced_PLSQL" TargetMode="External"/><Relationship Id="rId9" Type="http://schemas.openxmlformats.org/officeDocument/2006/relationships/hyperlink" Target="http://www.housing.hr/Tecaji/Red_Hat_System_Administration_I-RH124_5/" TargetMode="External"/><Relationship Id="rId13" Type="http://schemas.openxmlformats.org/officeDocument/2006/relationships/hyperlink" Target="https://www.housing.hr/Tecaji/Programming_1_How_to_start" TargetMode="External"/><Relationship Id="rId18" Type="http://schemas.openxmlformats.org/officeDocument/2006/relationships/hyperlink" Target="https://www.housing.hr/Tecaji/RHCE_Academy" TargetMode="External"/><Relationship Id="rId39" Type="http://schemas.openxmlformats.org/officeDocument/2006/relationships/hyperlink" Target="https://www.housing.hr/Tecaji/Course_55238-B_SharePoint_Online_for_Administrators/" TargetMode="External"/><Relationship Id="rId34" Type="http://schemas.openxmlformats.org/officeDocument/2006/relationships/hyperlink" Target="https://www.housing.hr/Tecaji/Course_AZ-104T00-A_Microsoft_Azure_Administrator/" TargetMode="External"/><Relationship Id="rId50" Type="http://schemas.openxmlformats.org/officeDocument/2006/relationships/hyperlink" Target="https://www.housing.hr/Tecaji/Scrum_Manager_1/" TargetMode="External"/><Relationship Id="rId55" Type="http://schemas.openxmlformats.org/officeDocument/2006/relationships/hyperlink" Target="https://www.housing.hr/Tecaji/CCNA2_Routing_and_Switching" TargetMode="External"/><Relationship Id="rId76" Type="http://schemas.openxmlformats.org/officeDocument/2006/relationships/hyperlink" Target="https://www.housing.hr/Tecaji/VMware_vSphere_Troubleshooting_V8/" TargetMode="External"/><Relationship Id="rId97" Type="http://schemas.openxmlformats.org/officeDocument/2006/relationships/hyperlink" Target="https://www.housing.hr/Tecaji/Course_PL-7008_Create_agents_in_Microsoft_Copilot_Studio/" TargetMode="External"/><Relationship Id="rId104" Type="http://schemas.openxmlformats.org/officeDocument/2006/relationships/hyperlink" Target="https://www.housing.hr/Tecaji/ECDE_Certified_DevSecOps_Engineer/" TargetMode="External"/><Relationship Id="rId7" Type="http://schemas.openxmlformats.org/officeDocument/2006/relationships/hyperlink" Target="http://www.housing.hr/Tecaji/CompTIA_Security_2/" TargetMode="External"/><Relationship Id="rId71" Type="http://schemas.openxmlformats.org/officeDocument/2006/relationships/hyperlink" Target="https://www.housing.hr/Tecaji/CCISO_Certified_Chief_Information_Security_Officer/" TargetMode="External"/><Relationship Id="rId92" Type="http://schemas.openxmlformats.org/officeDocument/2006/relationships/hyperlink" Target="https://www.housing.hr/Tecaji/Course_SC-401T00-Protect_sensitive_information_with_Microsoft_Purview_in_the_AI_era/" TargetMode="External"/><Relationship Id="rId2" Type="http://schemas.openxmlformats.org/officeDocument/2006/relationships/hyperlink" Target="https://www.housing.hr/Tecaji/CEH_AI_Certified_Ethical_Hacker_v13/" TargetMode="External"/><Relationship Id="rId29" Type="http://schemas.openxmlformats.org/officeDocument/2006/relationships/hyperlink" Target="https://www.housing.hr/Tecaji/Citrix_NetScaler_12.x_Essentials_and_Traffic_Management/" TargetMode="External"/><Relationship Id="rId24" Type="http://schemas.openxmlformats.org/officeDocument/2006/relationships/hyperlink" Target="https://www.housing.hr/Tecaji/Javascript/" TargetMode="External"/><Relationship Id="rId40" Type="http://schemas.openxmlformats.org/officeDocument/2006/relationships/hyperlink" Target="https://www.housing.hr/Tecaji/Course_40551-A_Microsoft_Security_Workshop_Enterprise_Security_Fundamentals/" TargetMode="External"/><Relationship Id="rId45" Type="http://schemas.openxmlformats.org/officeDocument/2006/relationships/hyperlink" Target="https://www.housing.hr/Tecaji/Course_MS-700T00_Managing_Microsoft_Teams/" TargetMode="External"/><Relationship Id="rId66" Type="http://schemas.openxmlformats.org/officeDocument/2006/relationships/hyperlink" Target="https://www.housing.hr/Tecaji/IT_Architect_Business_Analytics/" TargetMode="External"/><Relationship Id="rId87" Type="http://schemas.openxmlformats.org/officeDocument/2006/relationships/hyperlink" Target="https://www.housing.hr/Tecaji/Cybersecurity_Essential_Skills_and_Advanced_Practices_IT_Professionals/" TargetMode="External"/><Relationship Id="rId61" Type="http://schemas.openxmlformats.org/officeDocument/2006/relationships/hyperlink" Target="https://www.housing.hr/Tecaji/Course_55348AC_Administering_Microsoft_Endpoint_Configuration_Manager/" TargetMode="External"/><Relationship Id="rId82" Type="http://schemas.openxmlformats.org/officeDocument/2006/relationships/hyperlink" Target="https://www.housing.hr/Tecaji/Course_WS-001WV_Microsoft_Windows_Server_Essentials/" TargetMode="External"/><Relationship Id="rId19" Type="http://schemas.openxmlformats.org/officeDocument/2006/relationships/hyperlink" Target="https://www.housing.hr/Tecaji/_Android_Developer_Course_with_HTML5JSCSS_Framework" TargetMode="External"/><Relationship Id="rId14" Type="http://schemas.openxmlformats.org/officeDocument/2006/relationships/hyperlink" Target="https://www.housing.hr/Tecaji/Programming_2_Objects_and_GUI_Graphical_user_interface" TargetMode="External"/><Relationship Id="rId30" Type="http://schemas.openxmlformats.org/officeDocument/2006/relationships/hyperlink" Target="https://www.housing.hr/Tecaji/Programming_IoT_Bootcamp/" TargetMode="External"/><Relationship Id="rId35" Type="http://schemas.openxmlformats.org/officeDocument/2006/relationships/hyperlink" Target="https://www.housing.hr/Tecaji/Course_40555-A_Microsoft_Security_Workshop_Implementing_PowerShell_Security_Best_Practices/" TargetMode="External"/><Relationship Id="rId56" Type="http://schemas.openxmlformats.org/officeDocument/2006/relationships/hyperlink" Target="https://www.housing.hr/Tecaji/Course_55366AC_Querying_Microsoft_SQL_Server_with_Transact-SQL/" TargetMode="External"/><Relationship Id="rId77" Type="http://schemas.openxmlformats.org/officeDocument/2006/relationships/hyperlink" Target="https://www.housing.hr/Tecaji/Scrum_Users_1/" TargetMode="External"/><Relationship Id="rId100" Type="http://schemas.openxmlformats.org/officeDocument/2006/relationships/hyperlink" Target="https://www.housing.hr/Tecaji/Course_MS-4022/" TargetMode="External"/><Relationship Id="rId105" Type="http://schemas.openxmlformats.org/officeDocument/2006/relationships/printerSettings" Target="../printerSettings/printerSettings1.bin"/><Relationship Id="rId8" Type="http://schemas.openxmlformats.org/officeDocument/2006/relationships/hyperlink" Target="http://www.housing.hr/Tecaji/CompTIA_Project/" TargetMode="External"/><Relationship Id="rId51" Type="http://schemas.openxmlformats.org/officeDocument/2006/relationships/hyperlink" Target="https://www.housing.hr/Tecaji/Course_AZ-040T00_Automating_Administration_with_PowerShell/" TargetMode="External"/><Relationship Id="rId72" Type="http://schemas.openxmlformats.org/officeDocument/2006/relationships/hyperlink" Target="https://www.housing.hr/Tecaji/ECIH_Certified_Incident_Handler/" TargetMode="External"/><Relationship Id="rId93" Type="http://schemas.openxmlformats.org/officeDocument/2006/relationships/hyperlink" Target="https://www.housing.hr/Tecaji/CyberSecurity_for_OT_Fundamentals_with_ICS_SCADA_Network_Defense/" TargetMode="External"/><Relationship Id="rId98" Type="http://schemas.openxmlformats.org/officeDocument/2006/relationships/hyperlink" Target="https://www.housing.hr/Tecaji/Course_M55624A_Windows_11_Advanced_Administration/" TargetMode="External"/><Relationship Id="rId3" Type="http://schemas.openxmlformats.org/officeDocument/2006/relationships/hyperlink" Target="http://www.housing.hr/Tecaji/CompTIA_Advanced_Security_Practitioner_CASP/" TargetMode="External"/><Relationship Id="rId25" Type="http://schemas.openxmlformats.org/officeDocument/2006/relationships/hyperlink" Target="https://www.housing.hr/Tecaji/Course_AI-901_Microsoft_Azure_AI_Fundamentals_beta/" TargetMode="External"/><Relationship Id="rId46" Type="http://schemas.openxmlformats.org/officeDocument/2006/relationships/hyperlink" Target="https://www.housing.hr/Tecaji/Course_AZ_140T00A_Configuring_and_Operating_Microsoft_Azure_Virtual_Desktop/" TargetMode="External"/><Relationship Id="rId67" Type="http://schemas.openxmlformats.org/officeDocument/2006/relationships/hyperlink" Target="https://www.housing.hr/Tecaji/Offensive_Security_Certified_Professional_OSCP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using.hr/Tecaji/CPENT_Certified_Penetration_Testing_Professional/" TargetMode="External"/><Relationship Id="rId2" Type="http://schemas.openxmlformats.org/officeDocument/2006/relationships/hyperlink" Target="https://www.housing.hr/Tecaji/CND_Certified_Network_Defender/" TargetMode="External"/><Relationship Id="rId1" Type="http://schemas.openxmlformats.org/officeDocument/2006/relationships/hyperlink" Target="https://www.housing.hr/Tecaji/CCT_Certified_Cybersecurity_Technician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ousing.hr/Tecaji/S4600_Business_Processes_in_SAP_S4HANA_Sales" TargetMode="External"/><Relationship Id="rId18" Type="http://schemas.openxmlformats.org/officeDocument/2006/relationships/hyperlink" Target="https://www.housing.hr/Tecaji/S4140_Business_Processes_in_Quality_Management_with_SAP_S4HANA" TargetMode="External"/><Relationship Id="rId26" Type="http://schemas.openxmlformats.org/officeDocument/2006/relationships/hyperlink" Target="https://www.housing.hr/Tecaji/HA400_ABAP_Programming_for_SAP_HANA/" TargetMode="External"/><Relationship Id="rId39" Type="http://schemas.openxmlformats.org/officeDocument/2006/relationships/hyperlink" Target="https://www.housing.hr/Tecaji/NET312_UI_Development_with_Web_Dynpro_for_ABAP/" TargetMode="External"/><Relationship Id="rId21" Type="http://schemas.openxmlformats.org/officeDocument/2006/relationships/hyperlink" Target="https://www.housing.hr/Tecaji/HA200_SAP_HANA_Installation__Operations/" TargetMode="External"/><Relationship Id="rId34" Type="http://schemas.openxmlformats.org/officeDocument/2006/relationships/hyperlink" Target="https://www.housing.hr/Tecaji/S4601_Business_Processes_in_SAP_S4HANA_Supply_Chain_Execution/" TargetMode="External"/><Relationship Id="rId42" Type="http://schemas.openxmlformats.org/officeDocument/2006/relationships/hyperlink" Target="https://www.housing.hr/Tecaji/ADM103_System_Administration_II_for_SAP_S4HANA/" TargetMode="External"/><Relationship Id="rId47" Type="http://schemas.openxmlformats.org/officeDocument/2006/relationships/hyperlink" Target="https://www.housing.hr/Tecaji/BC470_Form_Printing_wSAP_Smart_Forms/" TargetMode="External"/><Relationship Id="rId50" Type="http://schemas.openxmlformats.org/officeDocument/2006/relationships/hyperlink" Target="https://www.housing.hr/Tecaji/BC490_ABAP_Performance_Tuning/" TargetMode="External"/><Relationship Id="rId55" Type="http://schemas.openxmlformats.org/officeDocument/2006/relationships/hyperlink" Target="https://www.housing.hr/Tecaji/SAP_AI_and_ABAP_Cloud/" TargetMode="External"/><Relationship Id="rId7" Type="http://schemas.openxmlformats.org/officeDocument/2006/relationships/hyperlink" Target="https://www.housing.hr/Tecaji/S4F00_Overview_of_Financials_in_SAP_S4HANA" TargetMode="External"/><Relationship Id="rId2" Type="http://schemas.openxmlformats.org/officeDocument/2006/relationships/hyperlink" Target="https://www.housing.hr/Tecaji/TS4F01_Financial_Accounting_in_SAP_S4HANA__Academy_Part_I" TargetMode="External"/><Relationship Id="rId16" Type="http://schemas.openxmlformats.org/officeDocument/2006/relationships/hyperlink" Target="https://www.housing.hr/Tecaji/S4F20_Business_Processes_in_Management_Accounting_in_SAP_S4HANA" TargetMode="External"/><Relationship Id="rId29" Type="http://schemas.openxmlformats.org/officeDocument/2006/relationships/hyperlink" Target="https://www.housing.hr/Tecaji/BIT300_Application_Link_Enabling_Technology/" TargetMode="External"/><Relationship Id="rId11" Type="http://schemas.openxmlformats.org/officeDocument/2006/relationships/hyperlink" Target="https://www.housing.hr/Tecaji/S4H01_SAP_Business_Suite_to_SAP_S4HANA_Delta_Overview/" TargetMode="External"/><Relationship Id="rId24" Type="http://schemas.openxmlformats.org/officeDocument/2006/relationships/hyperlink" Target="https://www.housing.hr/Tecaji/HA300_SAP_HANA_Modeling/" TargetMode="External"/><Relationship Id="rId32" Type="http://schemas.openxmlformats.org/officeDocument/2006/relationships/hyperlink" Target="https://www.housing.hr/Tecaji/UX101_SAP_Fiori_Cloud_Introduction/" TargetMode="External"/><Relationship Id="rId37" Type="http://schemas.openxmlformats.org/officeDocument/2006/relationships/hyperlink" Target="https://www.housing.hr/Tecaji/SCM601_SAP_Processes_in_Logistics_Execution/" TargetMode="External"/><Relationship Id="rId40" Type="http://schemas.openxmlformats.org/officeDocument/2006/relationships/hyperlink" Target="https://www.housing.hr/Tecaji/NET313_Floorplan_Manager_for_Web_Dynpro_ABAP/" TargetMode="External"/><Relationship Id="rId45" Type="http://schemas.openxmlformats.org/officeDocument/2006/relationships/hyperlink" Target="https://www.housing.hr/Tecaji/ADM945_Authorization_Concept_for_SAP_S4HANA/" TargetMode="External"/><Relationship Id="rId53" Type="http://schemas.openxmlformats.org/officeDocument/2006/relationships/hyperlink" Target="https://www.housing.hr/Tecaji/S4D440_Custom_Code_Migration_from_SAP_ERP_to_SAP_S4HANA/" TargetMode="External"/><Relationship Id="rId5" Type="http://schemas.openxmlformats.org/officeDocument/2006/relationships/hyperlink" Target="https://www.housing.hr/Tecaji/BC490_ABAP_Performance_Tuning" TargetMode="External"/><Relationship Id="rId10" Type="http://schemas.openxmlformats.org/officeDocument/2006/relationships/hyperlink" Target="https://www.housing.hr/Tecaji/S4H00_SAP_S4HANA_Overview_1" TargetMode="External"/><Relationship Id="rId19" Type="http://schemas.openxmlformats.org/officeDocument/2006/relationships/hyperlink" Target="https://www.housing.hr/Tecaji/S4220_Production_Planning_in_SAP_S4HANA" TargetMode="External"/><Relationship Id="rId31" Type="http://schemas.openxmlformats.org/officeDocument/2006/relationships/hyperlink" Target="https://www.housing.hr/Tecaji/BC400_SAP_ABAP_Workbench_Foundations/" TargetMode="External"/><Relationship Id="rId44" Type="http://schemas.openxmlformats.org/officeDocument/2006/relationships/hyperlink" Target="https://www.housing.hr/Tecaji/ADM110_Installing_and_Updating_SAP_S4HANA_and_SAP_Business_Suite_Systems/" TargetMode="External"/><Relationship Id="rId52" Type="http://schemas.openxmlformats.org/officeDocument/2006/relationships/hyperlink" Target="https://www.housing.hr/Tecaji/BIT602_SAP_Workflow_with_SAP_Fiori" TargetMode="External"/><Relationship Id="rId4" Type="http://schemas.openxmlformats.org/officeDocument/2006/relationships/hyperlink" Target="https://www.housing.hr/Tecaji/BC402_Advanced_ABAP_1/" TargetMode="External"/><Relationship Id="rId9" Type="http://schemas.openxmlformats.org/officeDocument/2006/relationships/hyperlink" Target="https://www.housing.hr/Tecaji/UX100_SAP_Fiori_Foundation" TargetMode="External"/><Relationship Id="rId14" Type="http://schemas.openxmlformats.org/officeDocument/2006/relationships/hyperlink" Target="https://www.housing.hr/Tecaji/S4500_Business_Processes_in_SAP_S4HANA_Sourcing__Procurement" TargetMode="External"/><Relationship Id="rId22" Type="http://schemas.openxmlformats.org/officeDocument/2006/relationships/hyperlink" Target="https://www.housing.hr/Tecaji/HA240_SAP_Authorization_Security_and_Scenarios/" TargetMode="External"/><Relationship Id="rId27" Type="http://schemas.openxmlformats.org/officeDocument/2006/relationships/hyperlink" Target="https://www.housing.hr/Tecaji/HA150_SQL_and_SQL_Script_Basics_for_SAP_HANA/" TargetMode="External"/><Relationship Id="rId30" Type="http://schemas.openxmlformats.org/officeDocument/2006/relationships/hyperlink" Target="https://www.housing.hr/Tecaji/BC100__Introduction_to_Programming_with_ABAP/" TargetMode="External"/><Relationship Id="rId35" Type="http://schemas.openxmlformats.org/officeDocument/2006/relationships/hyperlink" Target="https://www.housing.hr/Tecaji/SCM200_SAP_Business_Processes_in_Planning/" TargetMode="External"/><Relationship Id="rId43" Type="http://schemas.openxmlformats.org/officeDocument/2006/relationships/hyperlink" Target="https://www.housing.hr/Tecaji/SAPTEC_Technology_Fundamentals/" TargetMode="External"/><Relationship Id="rId48" Type="http://schemas.openxmlformats.org/officeDocument/2006/relationships/hyperlink" Target="https://www.housing.hr/Tecaji/BC401_ABAP_Objects/" TargetMode="External"/><Relationship Id="rId56" Type="http://schemas.openxmlformats.org/officeDocument/2006/relationships/printerSettings" Target="../printerSettings/printerSettings3.bin"/><Relationship Id="rId8" Type="http://schemas.openxmlformats.org/officeDocument/2006/relationships/hyperlink" Target="https://www.housing.hr/Tecaji/S4F10_Business_Processes_in_Financial_Accounting_in_SAP_S4HANA" TargetMode="External"/><Relationship Id="rId51" Type="http://schemas.openxmlformats.org/officeDocument/2006/relationships/hyperlink" Target="https://www.housing.hr/Tecaji/BIT600_SAP_Workflow_Concepts_Inboxes_Reporting_and_Working_with_Delivered_Templates" TargetMode="External"/><Relationship Id="rId3" Type="http://schemas.openxmlformats.org/officeDocument/2006/relationships/hyperlink" Target="https://www.housing.hr/Tecaji/TS4F02_Financial_Accounting_in_SAP_S4HANA__Academy_Part_II" TargetMode="External"/><Relationship Id="rId12" Type="http://schemas.openxmlformats.org/officeDocument/2006/relationships/hyperlink" Target="https://www.housing.hr/Tecaji/S4F12_Basics_of_Customizing_for_Financial_Accounting_GL_AP_AR_in_SAP_S4HANA" TargetMode="External"/><Relationship Id="rId17" Type="http://schemas.openxmlformats.org/officeDocument/2006/relationships/hyperlink" Target="https://www.housing.hr/Tecaji/S4130_Business_Processes_in_SAP_S4HANA_Asset_Management" TargetMode="External"/><Relationship Id="rId25" Type="http://schemas.openxmlformats.org/officeDocument/2006/relationships/hyperlink" Target="https://www.housing.hr/Tecaji/HA100_SAP_HANA_Introduction/" TargetMode="External"/><Relationship Id="rId33" Type="http://schemas.openxmlformats.org/officeDocument/2006/relationships/hyperlink" Target="https://www.housing.hr/Tecaji/UX403_SAP_Fiori_Elements_Development/" TargetMode="External"/><Relationship Id="rId38" Type="http://schemas.openxmlformats.org/officeDocument/2006/relationships/hyperlink" Target="https://www.housing.hr/Tecaji/HR050_Business_Processes_in_SAP_ERP_HCM/" TargetMode="External"/><Relationship Id="rId46" Type="http://schemas.openxmlformats.org/officeDocument/2006/relationships/hyperlink" Target="https://www.housing.hr/Tecaji/HRSF1_Explore_SAP_SuccessFactors_Solutions/" TargetMode="External"/><Relationship Id="rId20" Type="http://schemas.openxmlformats.org/officeDocument/2006/relationships/hyperlink" Target="https://www.housing.hr/Tecaji/_S4200_Business_Processes_in_SAP_S4HANA_Manufacturing" TargetMode="External"/><Relationship Id="rId41" Type="http://schemas.openxmlformats.org/officeDocument/2006/relationships/hyperlink" Target="https://www.housing.hr/Tecaji/ADM100_System_Administration_I_for_SAP_S4HANA/" TargetMode="External"/><Relationship Id="rId54" Type="http://schemas.openxmlformats.org/officeDocument/2006/relationships/hyperlink" Target="https://www.housing.hr/Tecaji/SAP_EWM100_Processes_SAP_Extended_Warehouse_Management/" TargetMode="External"/><Relationship Id="rId1" Type="http://schemas.openxmlformats.org/officeDocument/2006/relationships/hyperlink" Target="https://www.housing.hr/Tecaji/HA450_Application_Development_for_SAP_HANA/" TargetMode="External"/><Relationship Id="rId6" Type="http://schemas.openxmlformats.org/officeDocument/2006/relationships/hyperlink" Target="https://www.housing.hr/Tecaji/SCM630_SAP_Warehouse_Management" TargetMode="External"/><Relationship Id="rId15" Type="http://schemas.openxmlformats.org/officeDocument/2006/relationships/hyperlink" Target="https://www.housing.hr/Tecaji/S4520_Purchasing_in_SAP_S4HANA" TargetMode="External"/><Relationship Id="rId23" Type="http://schemas.openxmlformats.org/officeDocument/2006/relationships/hyperlink" Target="https://www.housing.hr/Tecaji/HA215_SAP_HANA_Monitoring_and_Performance_Analysis/" TargetMode="External"/><Relationship Id="rId28" Type="http://schemas.openxmlformats.org/officeDocument/2006/relationships/hyperlink" Target="https://www.housing.hr/Tecaji/SCM631_SAP_Additional_Topics_in_Warehouse_Management/" TargetMode="External"/><Relationship Id="rId36" Type="http://schemas.openxmlformats.org/officeDocument/2006/relationships/hyperlink" Target="https://www.housing.hr/Tecaji/SCM240_SAP_Production_Planning_in_ERP/" TargetMode="External"/><Relationship Id="rId49" Type="http://schemas.openxmlformats.org/officeDocument/2006/relationships/hyperlink" Target="https://www.housing.hr/Tecaji/BC402_Advanced_ABAP_1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ousing.hr/Tecaji/Microsoft_Dynamics_NAV_Test_Automation" TargetMode="External"/><Relationship Id="rId13" Type="http://schemas.openxmlformats.org/officeDocument/2006/relationships/hyperlink" Target="https://www.housing.hr/Tecaji/Course_MB-310_Microsoft_Dynamics_365_Finance/" TargetMode="External"/><Relationship Id="rId18" Type="http://schemas.openxmlformats.org/officeDocument/2006/relationships/hyperlink" Target="https://www.housing.si/Tecaji/Course_80437_CSide_Solution_Development_in_Microsoft_Dynamics_NAV_2013" TargetMode="External"/><Relationship Id="rId3" Type="http://schemas.openxmlformats.org/officeDocument/2006/relationships/hyperlink" Target="https://www.housing.hr/Tecaji/Masterclass_Dynamics_NAV_Application_Lifecycle_Management_using_Team_Foundation_Server" TargetMode="External"/><Relationship Id="rId21" Type="http://schemas.openxmlformats.org/officeDocument/2006/relationships/hyperlink" Target="https://www.housing.si/Tecaji/Whats_New_in_Dynamics_NAV_2017__Technical" TargetMode="External"/><Relationship Id="rId7" Type="http://schemas.openxmlformats.org/officeDocument/2006/relationships/hyperlink" Target="https://www.housing.hr/Tecaji/Microsoft_Dynamics_NAV_VSCode_workshop" TargetMode="External"/><Relationship Id="rId12" Type="http://schemas.openxmlformats.org/officeDocument/2006/relationships/hyperlink" Target="https://www.housing.hr/Tecaji/Course_MB-300_Microsoft_Finance_and_Operations_Core/" TargetMode="External"/><Relationship Id="rId17" Type="http://schemas.openxmlformats.org/officeDocument/2006/relationships/hyperlink" Target="https://www.housing.si/Tecaji/Course_80436_CSide_Introduction_in_Microsoft_Dynamics_NAV_2013" TargetMode="External"/><Relationship Id="rId2" Type="http://schemas.openxmlformats.org/officeDocument/2006/relationships/hyperlink" Target="https://www.housing.hr/Tecaji/Masterclass_Dynamics_NAV_Application_Architecture__Design_Patterns" TargetMode="External"/><Relationship Id="rId16" Type="http://schemas.openxmlformats.org/officeDocument/2006/relationships/hyperlink" Target="https://www.housing.hr/Tecaji/Microsoft_Dynamics_NAV_Manufacturing_academy/" TargetMode="External"/><Relationship Id="rId20" Type="http://schemas.openxmlformats.org/officeDocument/2006/relationships/hyperlink" Target="https://www.housing.si/Tecaji/NAV_Eventing__Extensions_Masterclass_" TargetMode="External"/><Relationship Id="rId1" Type="http://schemas.openxmlformats.org/officeDocument/2006/relationships/hyperlink" Target="https://www.housing.hr/Tecaji/Microsoft_Dynamics_AX_Academy" TargetMode="External"/><Relationship Id="rId6" Type="http://schemas.openxmlformats.org/officeDocument/2006/relationships/hyperlink" Target="https://www.housing.hr/Tecaji/Dynamics_365_BC_functional_Academy/" TargetMode="External"/><Relationship Id="rId11" Type="http://schemas.openxmlformats.org/officeDocument/2006/relationships/hyperlink" Target="https://www.housing.hr/Tecaji/Dynamics_NAV_developer_Academy/" TargetMode="External"/><Relationship Id="rId5" Type="http://schemas.openxmlformats.org/officeDocument/2006/relationships/hyperlink" Target="https://www.housing.hr/Tecaji/JavaScript_Control_Add-ins_for_Microsoft_Dynamics_NAV" TargetMode="External"/><Relationship Id="rId15" Type="http://schemas.openxmlformats.org/officeDocument/2006/relationships/hyperlink" Target="https://www.housing.hr/Tecaji/Course_MB-330T00-A_Microsoft_Dynamics_365_Supply_Chain_Management/" TargetMode="External"/><Relationship Id="rId10" Type="http://schemas.openxmlformats.org/officeDocument/2006/relationships/hyperlink" Target="https://www.housing.hr/Tecaji/Navision_Whats_New_2018/" TargetMode="External"/><Relationship Id="rId19" Type="http://schemas.openxmlformats.org/officeDocument/2006/relationships/hyperlink" Target="https://www.housing.si/Tecaji/PowerShell_for_Microsoft_Dynamics_NAV_Masterclass" TargetMode="External"/><Relationship Id="rId4" Type="http://schemas.openxmlformats.org/officeDocument/2006/relationships/hyperlink" Target="https://www.housing.hr/Tecaji/.Net_Framework_for_Microsoft_Dynamics_NAV_Developers" TargetMode="External"/><Relationship Id="rId9" Type="http://schemas.openxmlformats.org/officeDocument/2006/relationships/hyperlink" Target="https://www.housing.hr/Tecaji/Microsoft_Dynamics_AX_2012_R3_Project_Essentials/" TargetMode="External"/><Relationship Id="rId14" Type="http://schemas.openxmlformats.org/officeDocument/2006/relationships/hyperlink" Target="https://www.housing.hr/Tecaji/Microsoft_Dynamics_365_App_Development_for_BusinessCentral/" TargetMode="External"/><Relationship Id="rId22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8"/>
  <sheetViews>
    <sheetView tabSelected="1" zoomScaleNormal="100" workbookViewId="0">
      <selection activeCell="A31" sqref="A31"/>
    </sheetView>
  </sheetViews>
  <sheetFormatPr defaultColWidth="9.109375" defaultRowHeight="14.4" x14ac:dyDescent="0.3"/>
  <cols>
    <col min="1" max="1" width="95.33203125" style="3" customWidth="1"/>
    <col min="2" max="2" width="15" style="2" customWidth="1"/>
    <col min="3" max="3" width="14.88671875" style="2" customWidth="1"/>
    <col min="4" max="4" width="12.33203125" style="3" customWidth="1"/>
    <col min="5" max="5" width="9.33203125" style="3" customWidth="1"/>
    <col min="6" max="6" width="15.44140625" style="3" customWidth="1"/>
    <col min="7" max="7" width="21.88671875" style="3" customWidth="1"/>
    <col min="8" max="11" width="9.109375" style="3"/>
    <col min="12" max="12" width="9.109375" style="34"/>
    <col min="13" max="16384" width="9.109375" style="3"/>
  </cols>
  <sheetData>
    <row r="1" spans="1:12" ht="23.4" x14ac:dyDescent="0.3">
      <c r="A1" s="26" t="s">
        <v>263</v>
      </c>
      <c r="B1"/>
      <c r="C1" s="6"/>
      <c r="D1" s="7"/>
      <c r="E1" s="7"/>
      <c r="F1" s="7"/>
    </row>
    <row r="2" spans="1:12" x14ac:dyDescent="0.3">
      <c r="A2" s="21" t="s">
        <v>184</v>
      </c>
      <c r="B2" s="6"/>
      <c r="C2" s="6"/>
      <c r="D2" s="7"/>
      <c r="E2" s="7"/>
      <c r="F2" s="7"/>
    </row>
    <row r="3" spans="1:12" ht="28.8" x14ac:dyDescent="0.3">
      <c r="A3" s="5"/>
      <c r="B3" s="48" t="s">
        <v>188</v>
      </c>
      <c r="C3" s="49" t="s">
        <v>185</v>
      </c>
      <c r="D3" s="66" t="s">
        <v>187</v>
      </c>
      <c r="E3" s="9" t="s">
        <v>186</v>
      </c>
      <c r="F3" s="7"/>
    </row>
    <row r="4" spans="1:12" x14ac:dyDescent="0.3">
      <c r="A4" s="5" t="s">
        <v>183</v>
      </c>
      <c r="B4" s="8"/>
      <c r="C4" s="49"/>
      <c r="D4" s="47"/>
      <c r="E4" s="9"/>
      <c r="F4" s="7"/>
    </row>
    <row r="5" spans="1:12" x14ac:dyDescent="0.3">
      <c r="A5" s="72" t="s">
        <v>277</v>
      </c>
      <c r="B5" s="11">
        <v>450</v>
      </c>
      <c r="C5" s="11">
        <f>B5*1.25</f>
        <v>562.5</v>
      </c>
      <c r="D5" s="24"/>
      <c r="E5" s="11">
        <f>+D5*B5</f>
        <v>0</v>
      </c>
      <c r="F5" s="7"/>
      <c r="L5" s="35"/>
    </row>
    <row r="6" spans="1:12" x14ac:dyDescent="0.3">
      <c r="A6" s="88" t="s">
        <v>280</v>
      </c>
      <c r="B6" s="67">
        <v>450</v>
      </c>
      <c r="C6" s="67">
        <f>+B6*1.25</f>
        <v>562.5</v>
      </c>
      <c r="D6" s="68"/>
      <c r="E6" s="67">
        <f>+D6*B6</f>
        <v>0</v>
      </c>
      <c r="F6" s="7"/>
    </row>
    <row r="7" spans="1:12" x14ac:dyDescent="0.3">
      <c r="A7" s="88" t="s">
        <v>279</v>
      </c>
      <c r="B7" s="67">
        <v>450</v>
      </c>
      <c r="C7" s="67">
        <f>+B7*1.25</f>
        <v>562.5</v>
      </c>
      <c r="D7" s="68"/>
      <c r="E7" s="67">
        <f>+D7*B7</f>
        <v>0</v>
      </c>
      <c r="F7" s="7"/>
    </row>
    <row r="8" spans="1:12" x14ac:dyDescent="0.3">
      <c r="A8" s="88" t="s">
        <v>281</v>
      </c>
      <c r="B8" s="67">
        <v>1450</v>
      </c>
      <c r="C8" s="67">
        <f>+B8*1.25</f>
        <v>1812.5</v>
      </c>
      <c r="D8" s="68"/>
      <c r="E8" s="67">
        <f>+D8*B8</f>
        <v>0</v>
      </c>
      <c r="F8" s="7"/>
    </row>
    <row r="9" spans="1:12" x14ac:dyDescent="0.3">
      <c r="A9" s="65"/>
      <c r="B9" s="8"/>
      <c r="C9" s="49"/>
      <c r="D9" s="68"/>
      <c r="E9" s="9"/>
      <c r="F9" s="7"/>
    </row>
    <row r="10" spans="1:12" x14ac:dyDescent="0.3">
      <c r="A10" s="10" t="s">
        <v>83</v>
      </c>
      <c r="B10" s="6"/>
      <c r="C10" s="6"/>
      <c r="D10" s="24"/>
      <c r="E10" s="7"/>
      <c r="F10" s="7"/>
    </row>
    <row r="11" spans="1:12" x14ac:dyDescent="0.3">
      <c r="A11" s="44" t="s">
        <v>155</v>
      </c>
      <c r="B11" s="11">
        <f>1450</f>
        <v>1450</v>
      </c>
      <c r="C11" s="11">
        <f>+B11*1.25</f>
        <v>1812.5</v>
      </c>
      <c r="D11" s="24"/>
      <c r="E11" s="11">
        <f t="shared" ref="E11:E54" si="0">+D11*B11</f>
        <v>0</v>
      </c>
      <c r="F11" s="7"/>
      <c r="L11" s="35">
        <v>1190</v>
      </c>
    </row>
    <row r="12" spans="1:12" x14ac:dyDescent="0.3">
      <c r="A12" s="12"/>
      <c r="B12" s="11"/>
      <c r="C12" s="11"/>
      <c r="D12" s="24"/>
      <c r="E12" s="11"/>
      <c r="F12" s="7"/>
      <c r="L12" s="35"/>
    </row>
    <row r="13" spans="1:12" x14ac:dyDescent="0.3">
      <c r="A13" s="13" t="s">
        <v>104</v>
      </c>
      <c r="B13" s="11"/>
      <c r="C13" s="11"/>
      <c r="D13" s="24"/>
      <c r="E13" s="11"/>
      <c r="F13" s="7"/>
      <c r="L13" s="35"/>
    </row>
    <row r="14" spans="1:12" x14ac:dyDescent="0.3">
      <c r="A14" s="44" t="s">
        <v>216</v>
      </c>
      <c r="B14" s="11">
        <v>1450</v>
      </c>
      <c r="C14" s="11">
        <f t="shared" ref="C14:C17" si="1">+B14*1.25</f>
        <v>1812.5</v>
      </c>
      <c r="D14" s="24"/>
      <c r="E14" s="11">
        <f t="shared" si="0"/>
        <v>0</v>
      </c>
      <c r="L14" s="36"/>
    </row>
    <row r="15" spans="1:12" customFormat="1" x14ac:dyDescent="0.3">
      <c r="A15" s="43" t="s">
        <v>106</v>
      </c>
      <c r="B15" s="11">
        <v>1450</v>
      </c>
      <c r="C15" s="11">
        <f t="shared" si="1"/>
        <v>1812.5</v>
      </c>
      <c r="D15" s="24"/>
      <c r="E15" s="11">
        <f t="shared" si="0"/>
        <v>0</v>
      </c>
      <c r="L15" s="36">
        <v>1250</v>
      </c>
    </row>
    <row r="16" spans="1:12" x14ac:dyDescent="0.3">
      <c r="A16" s="69" t="s">
        <v>215</v>
      </c>
      <c r="B16" s="11">
        <v>1250</v>
      </c>
      <c r="C16" s="11">
        <f t="shared" si="1"/>
        <v>1562.5</v>
      </c>
      <c r="D16" s="24"/>
      <c r="E16" s="11">
        <f t="shared" si="0"/>
        <v>0</v>
      </c>
      <c r="F16" s="70" t="s">
        <v>189</v>
      </c>
      <c r="L16" s="36">
        <v>1012</v>
      </c>
    </row>
    <row r="17" spans="1:12" x14ac:dyDescent="0.3">
      <c r="A17" s="43" t="s">
        <v>214</v>
      </c>
      <c r="B17" s="11">
        <v>1250</v>
      </c>
      <c r="C17" s="11">
        <f t="shared" si="1"/>
        <v>1562.5</v>
      </c>
      <c r="D17" s="24"/>
      <c r="E17" s="11">
        <f t="shared" si="0"/>
        <v>0</v>
      </c>
      <c r="L17" s="36">
        <v>1012</v>
      </c>
    </row>
    <row r="18" spans="1:12" x14ac:dyDescent="0.3">
      <c r="A18" s="43" t="s">
        <v>278</v>
      </c>
      <c r="B18" s="11">
        <v>1450</v>
      </c>
      <c r="C18" s="11">
        <f>+B18*1.25</f>
        <v>1812.5</v>
      </c>
      <c r="D18" s="24"/>
      <c r="E18" s="11">
        <f t="shared" si="0"/>
        <v>0</v>
      </c>
      <c r="L18" s="36"/>
    </row>
    <row r="19" spans="1:12" x14ac:dyDescent="0.3">
      <c r="B19" s="11"/>
      <c r="C19" s="11"/>
      <c r="D19" s="24"/>
      <c r="E19" s="11"/>
      <c r="L19" s="37"/>
    </row>
    <row r="20" spans="1:12" x14ac:dyDescent="0.3">
      <c r="A20" s="10" t="s">
        <v>145</v>
      </c>
      <c r="B20" s="11"/>
      <c r="C20" s="11"/>
      <c r="D20" s="24"/>
      <c r="E20" s="11"/>
      <c r="F20" s="7"/>
      <c r="L20" s="35"/>
    </row>
    <row r="21" spans="1:12" x14ac:dyDescent="0.3">
      <c r="A21" s="21" t="s">
        <v>103</v>
      </c>
      <c r="B21" s="11">
        <v>1450</v>
      </c>
      <c r="C21" s="11">
        <f t="shared" ref="C21:C22" si="2">+B21*1.25</f>
        <v>1812.5</v>
      </c>
      <c r="D21" s="24"/>
      <c r="E21" s="11">
        <f t="shared" si="0"/>
        <v>0</v>
      </c>
      <c r="F21" s="7"/>
      <c r="L21" s="35">
        <v>1250</v>
      </c>
    </row>
    <row r="22" spans="1:12" x14ac:dyDescent="0.3">
      <c r="A22" s="43" t="s">
        <v>213</v>
      </c>
      <c r="B22" s="11">
        <v>1450</v>
      </c>
      <c r="C22" s="11">
        <f t="shared" si="2"/>
        <v>1812.5</v>
      </c>
      <c r="D22" s="24"/>
      <c r="E22" s="11"/>
      <c r="F22" s="7"/>
      <c r="L22" s="35"/>
    </row>
    <row r="23" spans="1:12" x14ac:dyDescent="0.3">
      <c r="A23" s="12"/>
      <c r="B23" s="11"/>
      <c r="C23" s="11"/>
      <c r="D23" s="24"/>
      <c r="E23" s="11"/>
      <c r="F23" s="7"/>
      <c r="L23" s="35"/>
    </row>
    <row r="24" spans="1:12" x14ac:dyDescent="0.3">
      <c r="A24" s="10" t="s">
        <v>85</v>
      </c>
      <c r="B24" s="11"/>
      <c r="C24" s="11"/>
      <c r="D24" s="24"/>
      <c r="E24" s="11"/>
      <c r="F24" s="7"/>
      <c r="L24" s="35"/>
    </row>
    <row r="25" spans="1:12" x14ac:dyDescent="0.3">
      <c r="A25" s="16" t="s">
        <v>264</v>
      </c>
      <c r="B25" s="11">
        <v>1450</v>
      </c>
      <c r="C25" s="11">
        <f>+B25*1.25</f>
        <v>1812.5</v>
      </c>
      <c r="D25" s="24"/>
      <c r="E25" s="11">
        <f t="shared" si="0"/>
        <v>0</v>
      </c>
      <c r="F25" s="7"/>
      <c r="L25" s="35">
        <v>1250</v>
      </c>
    </row>
    <row r="26" spans="1:12" x14ac:dyDescent="0.3">
      <c r="A26" s="12"/>
      <c r="B26" s="11"/>
      <c r="C26" s="11"/>
      <c r="D26" s="24"/>
      <c r="E26" s="11"/>
      <c r="F26" s="7"/>
      <c r="L26" s="35"/>
    </row>
    <row r="27" spans="1:12" x14ac:dyDescent="0.3">
      <c r="A27" s="13" t="s">
        <v>12</v>
      </c>
      <c r="B27" s="11"/>
      <c r="C27" s="11"/>
      <c r="D27" s="24"/>
      <c r="E27" s="11"/>
      <c r="F27" s="7"/>
      <c r="L27" s="35"/>
    </row>
    <row r="28" spans="1:12" x14ac:dyDescent="0.3">
      <c r="A28" s="16" t="s">
        <v>173</v>
      </c>
      <c r="B28" s="11">
        <v>950</v>
      </c>
      <c r="C28" s="11">
        <f>+B28*1.25</f>
        <v>1187.5</v>
      </c>
      <c r="D28" s="24"/>
      <c r="E28" s="11">
        <f t="shared" si="0"/>
        <v>0</v>
      </c>
      <c r="F28" s="7"/>
      <c r="L28" s="35">
        <v>650</v>
      </c>
    </row>
    <row r="29" spans="1:12" x14ac:dyDescent="0.3">
      <c r="A29" s="16" t="s">
        <v>5</v>
      </c>
      <c r="B29" s="11">
        <v>1250</v>
      </c>
      <c r="C29" s="11">
        <f t="shared" ref="C29:C31" si="3">+B29*1.25</f>
        <v>1562.5</v>
      </c>
      <c r="D29" s="24"/>
      <c r="E29" s="11">
        <f t="shared" si="0"/>
        <v>0</v>
      </c>
      <c r="F29" s="7"/>
      <c r="L29" s="35">
        <v>850</v>
      </c>
    </row>
    <row r="30" spans="1:12" x14ac:dyDescent="0.3">
      <c r="A30" s="16" t="s">
        <v>144</v>
      </c>
      <c r="B30" s="11">
        <v>1450</v>
      </c>
      <c r="C30" s="11">
        <f t="shared" si="3"/>
        <v>1812.5</v>
      </c>
      <c r="D30" s="24"/>
      <c r="E30" s="11">
        <f t="shared" si="0"/>
        <v>0</v>
      </c>
      <c r="F30" s="7"/>
      <c r="L30" s="35">
        <v>1190</v>
      </c>
    </row>
    <row r="31" spans="1:12" x14ac:dyDescent="0.3">
      <c r="A31" s="19" t="s">
        <v>212</v>
      </c>
      <c r="B31" s="11">
        <v>2550</v>
      </c>
      <c r="C31" s="11">
        <f t="shared" si="3"/>
        <v>3187.5</v>
      </c>
      <c r="D31" s="24"/>
      <c r="E31" s="11">
        <f t="shared" si="0"/>
        <v>0</v>
      </c>
      <c r="F31" s="7"/>
      <c r="L31" s="35"/>
    </row>
    <row r="32" spans="1:12" x14ac:dyDescent="0.3">
      <c r="A32" s="12"/>
      <c r="B32" s="11"/>
      <c r="C32" s="11"/>
      <c r="D32" s="24"/>
      <c r="E32" s="11"/>
      <c r="F32" s="7"/>
      <c r="L32" s="35"/>
    </row>
    <row r="33" spans="1:12" x14ac:dyDescent="0.3">
      <c r="A33" s="13" t="s">
        <v>84</v>
      </c>
      <c r="B33" s="11"/>
      <c r="C33" s="11"/>
      <c r="D33" s="24"/>
      <c r="E33" s="11"/>
      <c r="F33" s="7"/>
      <c r="L33" s="35"/>
    </row>
    <row r="34" spans="1:12" x14ac:dyDescent="0.3">
      <c r="A34" s="45" t="s">
        <v>209</v>
      </c>
      <c r="B34" s="11">
        <v>1450</v>
      </c>
      <c r="C34" s="11">
        <f>+B34*1.25</f>
        <v>1812.5</v>
      </c>
      <c r="D34" s="24"/>
      <c r="E34" s="11">
        <f t="shared" si="0"/>
        <v>0</v>
      </c>
      <c r="F34" s="7"/>
      <c r="L34" s="35">
        <v>1190</v>
      </c>
    </row>
    <row r="35" spans="1:12" x14ac:dyDescent="0.3">
      <c r="A35" s="16" t="s">
        <v>172</v>
      </c>
      <c r="B35" s="11">
        <v>1250</v>
      </c>
      <c r="C35" s="11">
        <f t="shared" ref="C35:C43" si="4">+B35*1.25</f>
        <v>1562.5</v>
      </c>
      <c r="D35" s="24"/>
      <c r="E35" s="11">
        <f t="shared" si="0"/>
        <v>0</v>
      </c>
      <c r="F35" s="7"/>
      <c r="L35" s="35">
        <v>990</v>
      </c>
    </row>
    <row r="36" spans="1:12" x14ac:dyDescent="0.3">
      <c r="A36" s="43" t="s">
        <v>210</v>
      </c>
      <c r="B36" s="11">
        <v>1250</v>
      </c>
      <c r="C36" s="11">
        <f t="shared" si="4"/>
        <v>1562.5</v>
      </c>
      <c r="D36" s="24"/>
      <c r="E36" s="11">
        <f t="shared" si="0"/>
        <v>0</v>
      </c>
      <c r="L36" s="36">
        <v>952</v>
      </c>
    </row>
    <row r="37" spans="1:12" x14ac:dyDescent="0.3">
      <c r="A37" s="69" t="s">
        <v>268</v>
      </c>
      <c r="B37" s="11">
        <v>1250</v>
      </c>
      <c r="C37" s="11">
        <f>+B37*1.25</f>
        <v>1562.5</v>
      </c>
      <c r="D37" s="24"/>
      <c r="E37" s="11">
        <f t="shared" si="0"/>
        <v>0</v>
      </c>
      <c r="F37" s="70" t="s">
        <v>189</v>
      </c>
      <c r="G37" s="21"/>
      <c r="L37" s="36">
        <v>952</v>
      </c>
    </row>
    <row r="38" spans="1:12" x14ac:dyDescent="0.3">
      <c r="A38" s="27" t="s">
        <v>269</v>
      </c>
      <c r="B38" s="11">
        <v>1250</v>
      </c>
      <c r="C38" s="11">
        <f t="shared" si="4"/>
        <v>1562.5</v>
      </c>
      <c r="D38" s="24"/>
      <c r="E38" s="11">
        <f t="shared" si="0"/>
        <v>0</v>
      </c>
      <c r="L38" s="36">
        <v>952</v>
      </c>
    </row>
    <row r="39" spans="1:12" x14ac:dyDescent="0.3">
      <c r="A39" s="27" t="s">
        <v>272</v>
      </c>
      <c r="B39" s="11">
        <v>450</v>
      </c>
      <c r="C39" s="11">
        <f>+B39*1.25</f>
        <v>562.5</v>
      </c>
      <c r="D39" s="24"/>
      <c r="E39" s="11">
        <f t="shared" si="0"/>
        <v>0</v>
      </c>
      <c r="L39" s="36"/>
    </row>
    <row r="40" spans="1:12" x14ac:dyDescent="0.3">
      <c r="A40" s="45" t="s">
        <v>288</v>
      </c>
      <c r="B40" s="11">
        <v>450</v>
      </c>
      <c r="C40" s="11">
        <f t="shared" si="4"/>
        <v>562.5</v>
      </c>
      <c r="D40" s="24"/>
      <c r="E40" s="11">
        <f t="shared" si="0"/>
        <v>0</v>
      </c>
      <c r="F40" s="7"/>
      <c r="L40" s="35">
        <v>720</v>
      </c>
    </row>
    <row r="41" spans="1:12" x14ac:dyDescent="0.3">
      <c r="A41" s="21" t="s">
        <v>270</v>
      </c>
      <c r="B41" s="11">
        <v>1070</v>
      </c>
      <c r="C41" s="11">
        <f t="shared" si="4"/>
        <v>1337.5</v>
      </c>
      <c r="D41" s="24"/>
      <c r="E41" s="11">
        <f t="shared" si="0"/>
        <v>0</v>
      </c>
      <c r="F41" s="7"/>
      <c r="L41" s="35">
        <v>714</v>
      </c>
    </row>
    <row r="42" spans="1:12" x14ac:dyDescent="0.3">
      <c r="A42" s="51" t="s">
        <v>211</v>
      </c>
      <c r="B42" s="11">
        <v>1450</v>
      </c>
      <c r="C42" s="11">
        <f>+B42*1.25</f>
        <v>1812.5</v>
      </c>
      <c r="D42" s="24"/>
      <c r="E42" s="11">
        <f t="shared" si="0"/>
        <v>0</v>
      </c>
      <c r="F42" s="52"/>
      <c r="L42" s="53"/>
    </row>
    <row r="43" spans="1:12" x14ac:dyDescent="0.3">
      <c r="A43" s="43" t="s">
        <v>271</v>
      </c>
      <c r="B43" s="11">
        <v>1250</v>
      </c>
      <c r="C43" s="11">
        <f t="shared" si="4"/>
        <v>1562.5</v>
      </c>
      <c r="D43" s="24"/>
      <c r="E43" s="11">
        <f t="shared" si="0"/>
        <v>0</v>
      </c>
      <c r="F43" s="7"/>
      <c r="L43" s="35">
        <v>952</v>
      </c>
    </row>
    <row r="44" spans="1:12" x14ac:dyDescent="0.3">
      <c r="A44" s="21"/>
      <c r="B44" s="11"/>
      <c r="C44" s="11"/>
      <c r="D44" s="24"/>
      <c r="E44" s="11"/>
      <c r="F44" s="7"/>
      <c r="L44" s="35"/>
    </row>
    <row r="45" spans="1:12" x14ac:dyDescent="0.3">
      <c r="A45" s="13" t="s">
        <v>154</v>
      </c>
      <c r="B45" s="11"/>
      <c r="C45" s="11"/>
      <c r="D45" s="24"/>
      <c r="E45" s="11"/>
      <c r="F45" s="7"/>
      <c r="L45" s="35"/>
    </row>
    <row r="46" spans="1:12" x14ac:dyDescent="0.3">
      <c r="A46" s="72" t="s">
        <v>208</v>
      </c>
      <c r="B46" s="11">
        <v>450</v>
      </c>
      <c r="C46" s="11">
        <f>B46*1.25</f>
        <v>562.5</v>
      </c>
      <c r="D46" s="24"/>
      <c r="E46" s="11">
        <f t="shared" si="0"/>
        <v>0</v>
      </c>
      <c r="F46" s="7"/>
      <c r="L46" s="35"/>
    </row>
    <row r="47" spans="1:12" x14ac:dyDescent="0.3">
      <c r="A47" s="43" t="s">
        <v>276</v>
      </c>
      <c r="B47" s="11">
        <v>1070</v>
      </c>
      <c r="C47" s="11">
        <f t="shared" ref="C47:C49" si="5">+B47*1.25</f>
        <v>1337.5</v>
      </c>
      <c r="D47" s="24"/>
      <c r="E47" s="11">
        <f>+D47*B47</f>
        <v>0</v>
      </c>
      <c r="F47" s="7"/>
      <c r="L47" s="35">
        <v>952</v>
      </c>
    </row>
    <row r="48" spans="1:12" x14ac:dyDescent="0.3">
      <c r="A48" s="43" t="s">
        <v>207</v>
      </c>
      <c r="B48" s="11">
        <v>1450</v>
      </c>
      <c r="C48" s="11">
        <f t="shared" si="5"/>
        <v>1812.5</v>
      </c>
      <c r="D48" s="24"/>
      <c r="E48" s="11">
        <f>+D48*B48</f>
        <v>0</v>
      </c>
      <c r="F48" s="7"/>
      <c r="L48" s="35"/>
    </row>
    <row r="49" spans="1:12" x14ac:dyDescent="0.3">
      <c r="A49" s="74" t="s">
        <v>206</v>
      </c>
      <c r="B49" s="11">
        <v>450</v>
      </c>
      <c r="C49" s="11">
        <f t="shared" si="5"/>
        <v>562.5</v>
      </c>
      <c r="D49" s="24"/>
      <c r="E49" s="11">
        <f>+D49*B49</f>
        <v>0</v>
      </c>
      <c r="F49" s="73" t="s">
        <v>189</v>
      </c>
      <c r="L49" s="35"/>
    </row>
    <row r="50" spans="1:12" x14ac:dyDescent="0.3">
      <c r="A50" s="21"/>
      <c r="B50" s="11"/>
      <c r="C50" s="11"/>
      <c r="D50" s="24"/>
      <c r="E50" s="11"/>
      <c r="F50" s="7"/>
      <c r="L50" s="35"/>
    </row>
    <row r="51" spans="1:12" x14ac:dyDescent="0.3">
      <c r="A51" s="10" t="s">
        <v>149</v>
      </c>
      <c r="B51" s="11"/>
      <c r="C51" s="11"/>
      <c r="D51" s="24"/>
      <c r="E51" s="11"/>
      <c r="F51" s="7"/>
      <c r="L51" s="35"/>
    </row>
    <row r="52" spans="1:12" x14ac:dyDescent="0.3">
      <c r="A52" s="50" t="s">
        <v>150</v>
      </c>
      <c r="B52" s="11">
        <v>1450</v>
      </c>
      <c r="C52" s="11">
        <f t="shared" ref="C52:C54" si="6">+B52*1.25</f>
        <v>1812.5</v>
      </c>
      <c r="D52" s="24"/>
      <c r="E52" s="11">
        <f>+D52*B52</f>
        <v>0</v>
      </c>
      <c r="F52" s="7"/>
      <c r="L52" s="35"/>
    </row>
    <row r="53" spans="1:12" x14ac:dyDescent="0.3">
      <c r="A53" s="51" t="s">
        <v>174</v>
      </c>
      <c r="B53" s="11">
        <v>1450</v>
      </c>
      <c r="C53" s="11">
        <f t="shared" si="6"/>
        <v>1812.5</v>
      </c>
      <c r="D53" s="24"/>
      <c r="E53" s="11">
        <f>+D53*B53</f>
        <v>0</v>
      </c>
      <c r="F53" s="52"/>
      <c r="L53" s="54">
        <v>1250</v>
      </c>
    </row>
    <row r="54" spans="1:12" s="29" customFormat="1" x14ac:dyDescent="0.3">
      <c r="A54" s="19" t="s">
        <v>105</v>
      </c>
      <c r="B54" s="11">
        <v>1450</v>
      </c>
      <c r="C54" s="11">
        <f t="shared" si="6"/>
        <v>1812.5</v>
      </c>
      <c r="D54" s="24"/>
      <c r="E54" s="11">
        <f t="shared" si="0"/>
        <v>0</v>
      </c>
      <c r="F54" s="28"/>
      <c r="L54" s="35">
        <v>1300</v>
      </c>
    </row>
    <row r="55" spans="1:12" x14ac:dyDescent="0.3">
      <c r="A55" s="12"/>
      <c r="B55" s="11"/>
      <c r="C55" s="11"/>
      <c r="D55" s="24"/>
      <c r="E55" s="11"/>
      <c r="F55" s="7"/>
      <c r="L55" s="35"/>
    </row>
    <row r="56" spans="1:12" x14ac:dyDescent="0.3">
      <c r="A56" s="13" t="s">
        <v>96</v>
      </c>
      <c r="B56" s="11"/>
      <c r="C56" s="11"/>
      <c r="D56" s="24"/>
      <c r="E56" s="11"/>
      <c r="F56" s="7"/>
      <c r="L56" s="35"/>
    </row>
    <row r="57" spans="1:12" x14ac:dyDescent="0.3">
      <c r="A57" s="45" t="s">
        <v>90</v>
      </c>
      <c r="B57" s="11">
        <v>1250</v>
      </c>
      <c r="C57" s="11">
        <f t="shared" ref="C57" si="7">+B57*1.25</f>
        <v>1562.5</v>
      </c>
      <c r="D57" s="24"/>
      <c r="E57" s="11">
        <f t="shared" ref="E57:E95" si="8">+D57*B57</f>
        <v>0</v>
      </c>
      <c r="F57" s="7"/>
      <c r="L57" s="35">
        <v>952</v>
      </c>
    </row>
    <row r="58" spans="1:12" x14ac:dyDescent="0.3">
      <c r="A58" s="45" t="s">
        <v>91</v>
      </c>
      <c r="B58" s="11">
        <v>1070</v>
      </c>
      <c r="C58" s="11">
        <f>+B58*1.25</f>
        <v>1337.5</v>
      </c>
      <c r="D58" s="24"/>
      <c r="E58" s="11">
        <f t="shared" si="8"/>
        <v>0</v>
      </c>
      <c r="F58" s="7"/>
      <c r="L58" s="35">
        <v>714</v>
      </c>
    </row>
    <row r="59" spans="1:12" x14ac:dyDescent="0.3">
      <c r="A59" s="16"/>
      <c r="B59" s="11"/>
      <c r="C59" s="11"/>
      <c r="D59" s="24"/>
      <c r="E59" s="11"/>
      <c r="F59" s="7"/>
      <c r="L59" s="35"/>
    </row>
    <row r="60" spans="1:12" x14ac:dyDescent="0.3">
      <c r="A60" s="22" t="s">
        <v>79</v>
      </c>
      <c r="B60" s="11"/>
      <c r="C60" s="11"/>
      <c r="D60" s="24"/>
      <c r="E60" s="11"/>
      <c r="F60" s="7"/>
      <c r="L60" s="35"/>
    </row>
    <row r="61" spans="1:12" x14ac:dyDescent="0.3">
      <c r="A61" s="43" t="s">
        <v>97</v>
      </c>
      <c r="B61" s="11">
        <v>814</v>
      </c>
      <c r="C61" s="11">
        <f>+B61*1.25</f>
        <v>1017.5</v>
      </c>
      <c r="D61" s="25"/>
      <c r="E61" s="11">
        <f t="shared" si="8"/>
        <v>0</v>
      </c>
      <c r="F61" s="7"/>
      <c r="L61" s="36">
        <v>714</v>
      </c>
    </row>
    <row r="62" spans="1:12" x14ac:dyDescent="0.3">
      <c r="A62" s="69" t="s">
        <v>98</v>
      </c>
      <c r="B62" s="11">
        <v>1450</v>
      </c>
      <c r="C62" s="11">
        <f t="shared" ref="C62:C66" si="9">+B62*1.25</f>
        <v>1812.5</v>
      </c>
      <c r="D62" s="25"/>
      <c r="E62" s="11">
        <f t="shared" si="8"/>
        <v>0</v>
      </c>
      <c r="F62" s="73" t="s">
        <v>189</v>
      </c>
      <c r="L62" s="38">
        <v>990</v>
      </c>
    </row>
    <row r="63" spans="1:12" x14ac:dyDescent="0.3">
      <c r="A63" s="43" t="s">
        <v>99</v>
      </c>
      <c r="B63" s="11">
        <v>1250</v>
      </c>
      <c r="C63" s="11">
        <f t="shared" si="9"/>
        <v>1562.5</v>
      </c>
      <c r="D63" s="24"/>
      <c r="E63" s="11">
        <f t="shared" si="8"/>
        <v>0</v>
      </c>
      <c r="F63" s="7"/>
      <c r="L63" s="38">
        <v>990</v>
      </c>
    </row>
    <row r="64" spans="1:12" x14ac:dyDescent="0.3">
      <c r="A64" s="43" t="s">
        <v>265</v>
      </c>
      <c r="B64" s="11">
        <v>1250</v>
      </c>
      <c r="C64" s="11">
        <f t="shared" si="9"/>
        <v>1562.5</v>
      </c>
      <c r="D64" s="24"/>
      <c r="E64" s="11">
        <f t="shared" si="8"/>
        <v>0</v>
      </c>
      <c r="F64" s="7"/>
      <c r="L64" s="35">
        <v>720</v>
      </c>
    </row>
    <row r="65" spans="1:12" x14ac:dyDescent="0.3">
      <c r="A65" s="21" t="s">
        <v>80</v>
      </c>
      <c r="B65" s="11">
        <v>450</v>
      </c>
      <c r="C65" s="11">
        <f t="shared" si="9"/>
        <v>562.5</v>
      </c>
      <c r="D65" s="24"/>
      <c r="E65" s="11">
        <f t="shared" si="8"/>
        <v>0</v>
      </c>
      <c r="F65" s="7"/>
      <c r="L65" s="35">
        <v>238</v>
      </c>
    </row>
    <row r="66" spans="1:12" x14ac:dyDescent="0.3">
      <c r="A66" s="21" t="s">
        <v>81</v>
      </c>
      <c r="B66" s="11">
        <v>450</v>
      </c>
      <c r="C66" s="11">
        <f t="shared" si="9"/>
        <v>562.5</v>
      </c>
      <c r="D66" s="24"/>
      <c r="E66" s="11">
        <f t="shared" si="8"/>
        <v>0</v>
      </c>
      <c r="F66" s="7"/>
      <c r="L66" s="35">
        <v>238</v>
      </c>
    </row>
    <row r="67" spans="1:12" x14ac:dyDescent="0.3">
      <c r="A67" s="12"/>
      <c r="B67" s="11"/>
      <c r="C67" s="11"/>
      <c r="D67" s="24"/>
      <c r="E67" s="11"/>
      <c r="F67" s="7"/>
      <c r="L67" s="35"/>
    </row>
    <row r="68" spans="1:12" x14ac:dyDescent="0.3">
      <c r="A68" s="13" t="s">
        <v>204</v>
      </c>
      <c r="B68" s="11"/>
      <c r="C68" s="11"/>
      <c r="D68" s="24"/>
      <c r="E68" s="11"/>
      <c r="F68" s="7"/>
      <c r="L68" s="35"/>
    </row>
    <row r="69" spans="1:12" x14ac:dyDescent="0.3">
      <c r="A69" s="43" t="s">
        <v>217</v>
      </c>
      <c r="B69" s="11">
        <v>2850</v>
      </c>
      <c r="C69" s="11">
        <f t="shared" ref="C69:C73" si="10">+B69*1.25</f>
        <v>3562.5</v>
      </c>
      <c r="D69" s="24"/>
      <c r="E69" s="11">
        <f t="shared" ref="E69:E73" si="11">+D69*B69</f>
        <v>0</v>
      </c>
      <c r="F69" s="7"/>
      <c r="L69" s="35"/>
    </row>
    <row r="70" spans="1:12" x14ac:dyDescent="0.3">
      <c r="A70" s="43" t="s">
        <v>218</v>
      </c>
      <c r="B70" s="11">
        <v>2850</v>
      </c>
      <c r="C70" s="11">
        <f t="shared" si="10"/>
        <v>3562.5</v>
      </c>
      <c r="D70" s="24"/>
      <c r="E70" s="11">
        <f t="shared" si="11"/>
        <v>0</v>
      </c>
      <c r="F70" s="7"/>
      <c r="L70" s="35"/>
    </row>
    <row r="71" spans="1:12" x14ac:dyDescent="0.3">
      <c r="A71" s="45" t="s">
        <v>163</v>
      </c>
      <c r="B71" s="11">
        <v>2850</v>
      </c>
      <c r="C71" s="11">
        <f t="shared" si="10"/>
        <v>3562.5</v>
      </c>
      <c r="D71" s="24"/>
      <c r="E71" s="11">
        <f t="shared" si="11"/>
        <v>0</v>
      </c>
      <c r="F71" s="7"/>
      <c r="L71" s="35"/>
    </row>
    <row r="72" spans="1:12" ht="16.5" customHeight="1" x14ac:dyDescent="0.3">
      <c r="A72" s="76" t="s">
        <v>164</v>
      </c>
      <c r="B72" s="11">
        <v>2850</v>
      </c>
      <c r="C72" s="11">
        <f t="shared" si="10"/>
        <v>3562.5</v>
      </c>
      <c r="D72" s="24"/>
      <c r="E72" s="11">
        <f t="shared" si="11"/>
        <v>0</v>
      </c>
      <c r="F72" s="73" t="s">
        <v>189</v>
      </c>
      <c r="L72" s="35"/>
    </row>
    <row r="73" spans="1:12" x14ac:dyDescent="0.3">
      <c r="A73" s="45" t="s">
        <v>162</v>
      </c>
      <c r="B73" s="11">
        <v>2850</v>
      </c>
      <c r="C73" s="11">
        <f t="shared" si="10"/>
        <v>3562.5</v>
      </c>
      <c r="D73" s="24"/>
      <c r="E73" s="11">
        <f t="shared" si="11"/>
        <v>0</v>
      </c>
      <c r="F73" s="7"/>
      <c r="L73" s="35"/>
    </row>
    <row r="74" spans="1:12" x14ac:dyDescent="0.3">
      <c r="A74" s="7"/>
      <c r="B74" s="11"/>
      <c r="C74" s="11"/>
      <c r="D74" s="24"/>
      <c r="E74" s="11"/>
      <c r="F74" s="7"/>
      <c r="L74" s="35"/>
    </row>
    <row r="75" spans="1:12" x14ac:dyDescent="0.3">
      <c r="A75" s="13" t="s">
        <v>205</v>
      </c>
      <c r="B75" s="11"/>
      <c r="C75" s="11"/>
      <c r="D75" s="24"/>
      <c r="E75" s="11"/>
      <c r="F75" s="7" t="s">
        <v>4</v>
      </c>
      <c r="L75" s="39"/>
    </row>
    <row r="76" spans="1:12" x14ac:dyDescent="0.3">
      <c r="A76" s="45" t="s">
        <v>157</v>
      </c>
      <c r="B76" s="11">
        <v>1700</v>
      </c>
      <c r="C76" s="11">
        <f>+B76*1.25</f>
        <v>2125</v>
      </c>
      <c r="D76" s="24"/>
      <c r="E76" s="11">
        <f t="shared" si="8"/>
        <v>0</v>
      </c>
      <c r="F76" s="7"/>
      <c r="L76" s="35">
        <v>1600</v>
      </c>
    </row>
    <row r="77" spans="1:12" x14ac:dyDescent="0.3">
      <c r="A77" s="46" t="s">
        <v>158</v>
      </c>
      <c r="B77" s="11">
        <v>1720</v>
      </c>
      <c r="C77" s="11">
        <f t="shared" ref="C77" si="12">+B77*1.25</f>
        <v>2150</v>
      </c>
      <c r="D77" s="24"/>
      <c r="E77" s="11">
        <f t="shared" si="8"/>
        <v>0</v>
      </c>
      <c r="F77" s="7"/>
      <c r="L77" s="39">
        <v>1620</v>
      </c>
    </row>
    <row r="78" spans="1:12" x14ac:dyDescent="0.3">
      <c r="A78" s="16" t="s">
        <v>13</v>
      </c>
      <c r="B78" s="11">
        <v>2600</v>
      </c>
      <c r="C78" s="11">
        <f>+B78*1.25</f>
        <v>3250</v>
      </c>
      <c r="D78" s="24"/>
      <c r="E78" s="11">
        <f t="shared" si="8"/>
        <v>0</v>
      </c>
      <c r="F78" s="7"/>
      <c r="L78" s="35">
        <v>2500</v>
      </c>
    </row>
    <row r="79" spans="1:12" x14ac:dyDescent="0.3">
      <c r="A79" s="16" t="s">
        <v>14</v>
      </c>
      <c r="B79" s="11">
        <v>3600</v>
      </c>
      <c r="C79" s="11">
        <f>+B79*1.25</f>
        <v>4500</v>
      </c>
      <c r="D79" s="24"/>
      <c r="E79" s="11">
        <f t="shared" si="8"/>
        <v>0</v>
      </c>
      <c r="F79" s="7"/>
      <c r="L79" s="35">
        <v>3500</v>
      </c>
    </row>
    <row r="80" spans="1:12" x14ac:dyDescent="0.3">
      <c r="A80" s="43" t="s">
        <v>219</v>
      </c>
      <c r="B80" s="11">
        <v>2250</v>
      </c>
      <c r="C80" s="11">
        <f>+B80*1.25</f>
        <v>2812.5</v>
      </c>
      <c r="D80" s="24"/>
      <c r="E80" s="11">
        <f>+D80*B80</f>
        <v>0</v>
      </c>
      <c r="F80" s="7"/>
      <c r="L80" s="35"/>
    </row>
    <row r="81" spans="1:12" x14ac:dyDescent="0.3">
      <c r="A81" s="7"/>
      <c r="B81" s="11"/>
      <c r="C81" s="11"/>
      <c r="D81" s="24"/>
      <c r="E81" s="11"/>
      <c r="F81" s="7"/>
      <c r="L81" s="35"/>
    </row>
    <row r="82" spans="1:12" x14ac:dyDescent="0.3">
      <c r="A82" s="13" t="s">
        <v>15</v>
      </c>
      <c r="B82" s="11"/>
      <c r="C82" s="11"/>
      <c r="D82" s="24"/>
      <c r="E82" s="11"/>
      <c r="F82" s="7"/>
      <c r="L82" s="35"/>
    </row>
    <row r="83" spans="1:12" x14ac:dyDescent="0.3">
      <c r="A83" s="16" t="s">
        <v>19</v>
      </c>
      <c r="B83" s="11">
        <f t="shared" ref="B83:B94" si="13">SUM(L83+100)</f>
        <v>1300</v>
      </c>
      <c r="C83" s="11">
        <f>+B83*1.25</f>
        <v>1625</v>
      </c>
      <c r="D83" s="24"/>
      <c r="E83" s="11">
        <f t="shared" si="8"/>
        <v>0</v>
      </c>
      <c r="F83" s="7"/>
      <c r="L83" s="39">
        <v>1200</v>
      </c>
    </row>
    <row r="84" spans="1:12" x14ac:dyDescent="0.3">
      <c r="A84" s="17" t="s">
        <v>18</v>
      </c>
      <c r="B84" s="11">
        <f t="shared" si="13"/>
        <v>1440</v>
      </c>
      <c r="C84" s="11">
        <f t="shared" ref="C84:C88" si="14">+B84*1.25</f>
        <v>1800</v>
      </c>
      <c r="D84" s="24"/>
      <c r="E84" s="11">
        <f t="shared" si="8"/>
        <v>0</v>
      </c>
      <c r="F84" s="7"/>
      <c r="L84" s="39">
        <v>1340</v>
      </c>
    </row>
    <row r="85" spans="1:12" x14ac:dyDescent="0.3">
      <c r="A85" s="16" t="s">
        <v>17</v>
      </c>
      <c r="B85" s="11">
        <f t="shared" si="13"/>
        <v>1470</v>
      </c>
      <c r="C85" s="11">
        <f t="shared" si="14"/>
        <v>1837.5</v>
      </c>
      <c r="D85" s="24"/>
      <c r="E85" s="11">
        <f t="shared" si="8"/>
        <v>0</v>
      </c>
      <c r="F85" s="7"/>
      <c r="L85" s="39">
        <v>1370</v>
      </c>
    </row>
    <row r="86" spans="1:12" x14ac:dyDescent="0.3">
      <c r="A86" s="46" t="s">
        <v>16</v>
      </c>
      <c r="B86" s="11">
        <f t="shared" si="13"/>
        <v>1470</v>
      </c>
      <c r="C86" s="11">
        <f>+B86*1.25</f>
        <v>1837.5</v>
      </c>
      <c r="D86" s="24"/>
      <c r="E86" s="11">
        <f t="shared" si="8"/>
        <v>0</v>
      </c>
      <c r="F86" s="7"/>
      <c r="L86" s="35">
        <v>1370</v>
      </c>
    </row>
    <row r="87" spans="1:12" x14ac:dyDescent="0.3">
      <c r="A87" s="46" t="s">
        <v>92</v>
      </c>
      <c r="B87" s="11">
        <f t="shared" si="13"/>
        <v>1830</v>
      </c>
      <c r="C87" s="11">
        <f t="shared" si="14"/>
        <v>2287.5</v>
      </c>
      <c r="D87" s="25"/>
      <c r="E87" s="11">
        <f t="shared" si="8"/>
        <v>0</v>
      </c>
      <c r="F87" s="7"/>
      <c r="L87" s="36">
        <v>1730</v>
      </c>
    </row>
    <row r="88" spans="1:12" x14ac:dyDescent="0.3">
      <c r="A88" s="17" t="s">
        <v>2</v>
      </c>
      <c r="B88" s="11">
        <v>1430</v>
      </c>
      <c r="C88" s="11">
        <f t="shared" si="14"/>
        <v>1787.5</v>
      </c>
      <c r="D88" s="24"/>
      <c r="E88" s="11">
        <f t="shared" si="8"/>
        <v>0</v>
      </c>
      <c r="F88" s="7"/>
      <c r="L88" s="35">
        <v>1330</v>
      </c>
    </row>
    <row r="89" spans="1:12" x14ac:dyDescent="0.3">
      <c r="A89" s="7"/>
      <c r="B89" s="11"/>
      <c r="C89" s="11"/>
      <c r="D89" s="24"/>
      <c r="E89" s="11"/>
      <c r="F89" s="7"/>
      <c r="L89" s="35"/>
    </row>
    <row r="90" spans="1:12" x14ac:dyDescent="0.3">
      <c r="A90" s="13" t="s">
        <v>203</v>
      </c>
      <c r="B90" s="11"/>
      <c r="C90" s="11"/>
      <c r="D90" s="24"/>
      <c r="E90" s="11"/>
      <c r="F90" s="7"/>
      <c r="L90" s="35"/>
    </row>
    <row r="91" spans="1:12" x14ac:dyDescent="0.3">
      <c r="A91" s="18" t="s">
        <v>160</v>
      </c>
      <c r="B91" s="11">
        <v>1440</v>
      </c>
      <c r="C91" s="11">
        <f>+B91*1.25</f>
        <v>1800</v>
      </c>
      <c r="D91" s="24"/>
      <c r="E91" s="11">
        <f t="shared" si="8"/>
        <v>0</v>
      </c>
      <c r="F91" s="7"/>
      <c r="L91" s="35">
        <v>1340</v>
      </c>
    </row>
    <row r="92" spans="1:12" x14ac:dyDescent="0.3">
      <c r="A92" s="43" t="s">
        <v>89</v>
      </c>
      <c r="B92" s="11">
        <v>1090</v>
      </c>
      <c r="C92" s="11">
        <f t="shared" ref="C92:C101" si="15">+B92*1.25</f>
        <v>1362.5</v>
      </c>
      <c r="D92" s="24"/>
      <c r="E92" s="11">
        <f>+D92*B92</f>
        <v>0</v>
      </c>
      <c r="F92" s="7"/>
      <c r="L92" s="35">
        <v>990</v>
      </c>
    </row>
    <row r="93" spans="1:12" x14ac:dyDescent="0.3">
      <c r="A93" s="43" t="s">
        <v>284</v>
      </c>
      <c r="B93" s="11">
        <v>2350</v>
      </c>
      <c r="C93" s="11">
        <f t="shared" si="15"/>
        <v>2937.5</v>
      </c>
      <c r="D93" s="24"/>
      <c r="E93" s="11">
        <f>+D93*B93</f>
        <v>0</v>
      </c>
      <c r="F93" s="7"/>
      <c r="L93" s="35"/>
    </row>
    <row r="94" spans="1:12" x14ac:dyDescent="0.3">
      <c r="A94" s="16" t="s">
        <v>161</v>
      </c>
      <c r="B94" s="11">
        <f t="shared" si="13"/>
        <v>850</v>
      </c>
      <c r="C94" s="11">
        <f t="shared" si="15"/>
        <v>1062.5</v>
      </c>
      <c r="D94" s="24"/>
      <c r="E94" s="11">
        <f t="shared" si="8"/>
        <v>0</v>
      </c>
      <c r="F94" s="7"/>
      <c r="L94" s="35">
        <v>750</v>
      </c>
    </row>
    <row r="95" spans="1:12" x14ac:dyDescent="0.3">
      <c r="A95" s="16" t="s">
        <v>22</v>
      </c>
      <c r="B95" s="11">
        <v>890</v>
      </c>
      <c r="C95" s="11">
        <f t="shared" si="15"/>
        <v>1112.5</v>
      </c>
      <c r="D95" s="24"/>
      <c r="E95" s="11">
        <f t="shared" si="8"/>
        <v>0</v>
      </c>
      <c r="F95" s="7"/>
      <c r="L95" s="35">
        <v>690</v>
      </c>
    </row>
    <row r="96" spans="1:12" x14ac:dyDescent="0.3">
      <c r="A96" s="95"/>
      <c r="B96" s="11"/>
      <c r="C96" s="11"/>
      <c r="D96" s="24"/>
      <c r="E96" s="11"/>
      <c r="F96" s="7"/>
      <c r="L96" s="35"/>
    </row>
    <row r="97" spans="1:12" x14ac:dyDescent="0.3">
      <c r="A97" s="96" t="s">
        <v>285</v>
      </c>
      <c r="B97" s="11"/>
      <c r="C97" s="11"/>
      <c r="D97" s="24"/>
      <c r="E97" s="11"/>
      <c r="F97" s="7"/>
      <c r="L97" s="35"/>
    </row>
    <row r="98" spans="1:12" x14ac:dyDescent="0.3">
      <c r="A98" s="43" t="s">
        <v>223</v>
      </c>
      <c r="B98" s="11">
        <v>950</v>
      </c>
      <c r="C98" s="11">
        <f t="shared" si="15"/>
        <v>1187.5</v>
      </c>
      <c r="D98" s="24"/>
      <c r="E98" s="11">
        <f t="shared" ref="E98:E146" si="16">+D98*B98</f>
        <v>0</v>
      </c>
      <c r="F98" s="7"/>
      <c r="L98" s="35">
        <v>850</v>
      </c>
    </row>
    <row r="99" spans="1:12" x14ac:dyDescent="0.3">
      <c r="A99" s="43" t="s">
        <v>224</v>
      </c>
      <c r="B99" s="11">
        <v>1244</v>
      </c>
      <c r="C99" s="11">
        <f>+B99*1.25</f>
        <v>1555</v>
      </c>
      <c r="D99" s="24"/>
      <c r="E99" s="11">
        <f>+D99*B99</f>
        <v>0</v>
      </c>
      <c r="F99" s="7"/>
      <c r="L99" s="35">
        <v>850</v>
      </c>
    </row>
    <row r="100" spans="1:12" x14ac:dyDescent="0.3">
      <c r="A100" s="43" t="s">
        <v>225</v>
      </c>
      <c r="B100" s="11">
        <v>1150</v>
      </c>
      <c r="C100" s="11">
        <f t="shared" si="15"/>
        <v>1437.5</v>
      </c>
      <c r="D100" s="24"/>
      <c r="E100" s="11">
        <f t="shared" si="16"/>
        <v>0</v>
      </c>
      <c r="F100" s="7"/>
      <c r="L100" s="35">
        <v>1144</v>
      </c>
    </row>
    <row r="101" spans="1:12" x14ac:dyDescent="0.3">
      <c r="A101" s="43" t="s">
        <v>222</v>
      </c>
      <c r="B101" s="11">
        <v>1244</v>
      </c>
      <c r="C101" s="11">
        <f t="shared" si="15"/>
        <v>1555</v>
      </c>
      <c r="D101" s="24"/>
      <c r="E101" s="11">
        <f t="shared" si="16"/>
        <v>0</v>
      </c>
      <c r="F101" s="7"/>
      <c r="L101" s="35">
        <v>1144</v>
      </c>
    </row>
    <row r="102" spans="1:12" x14ac:dyDescent="0.3">
      <c r="A102" s="14"/>
      <c r="B102" s="11"/>
      <c r="C102" s="11"/>
      <c r="D102" s="24"/>
      <c r="E102" s="11"/>
      <c r="F102" s="7"/>
      <c r="L102" s="35"/>
    </row>
    <row r="103" spans="1:12" x14ac:dyDescent="0.3">
      <c r="A103" s="13" t="s">
        <v>1</v>
      </c>
      <c r="B103" s="11"/>
      <c r="C103" s="11"/>
      <c r="D103" s="24"/>
      <c r="E103" s="11"/>
      <c r="F103" s="7"/>
      <c r="L103" s="35"/>
    </row>
    <row r="104" spans="1:12" x14ac:dyDescent="0.3">
      <c r="A104" s="16" t="s">
        <v>193</v>
      </c>
      <c r="B104" s="11">
        <v>1410</v>
      </c>
      <c r="C104" s="11">
        <f>+B104*1.25</f>
        <v>1762.5</v>
      </c>
      <c r="D104" s="24"/>
      <c r="E104" s="11">
        <f>+D104*B104</f>
        <v>0</v>
      </c>
      <c r="F104" s="7"/>
      <c r="L104" s="35">
        <v>1000</v>
      </c>
    </row>
    <row r="105" spans="1:12" ht="14.25" customHeight="1" x14ac:dyDescent="0.3">
      <c r="A105" s="16" t="s">
        <v>168</v>
      </c>
      <c r="B105" s="11">
        <v>1980</v>
      </c>
      <c r="C105" s="11">
        <f>+B105*1.25</f>
        <v>2475</v>
      </c>
      <c r="D105" s="24"/>
      <c r="E105" s="11">
        <f t="shared" si="16"/>
        <v>0</v>
      </c>
      <c r="F105" s="7"/>
      <c r="L105" s="35">
        <v>1700</v>
      </c>
    </row>
    <row r="106" spans="1:12" x14ac:dyDescent="0.3">
      <c r="A106" s="16" t="s">
        <v>169</v>
      </c>
      <c r="B106" s="11">
        <f>SUM(L106+100)</f>
        <v>1750</v>
      </c>
      <c r="C106" s="11">
        <f t="shared" ref="C106" si="17">+B106*1.25</f>
        <v>2187.5</v>
      </c>
      <c r="D106" s="24"/>
      <c r="E106" s="11">
        <f t="shared" si="16"/>
        <v>0</v>
      </c>
      <c r="F106" s="7"/>
      <c r="L106" s="35">
        <v>1650</v>
      </c>
    </row>
    <row r="107" spans="1:12" x14ac:dyDescent="0.3">
      <c r="A107" s="16" t="s">
        <v>30</v>
      </c>
      <c r="B107" s="11">
        <f>SUM(L107+100)</f>
        <v>2350</v>
      </c>
      <c r="C107" s="11">
        <f>+B107*1.25</f>
        <v>2937.5</v>
      </c>
      <c r="D107" s="24"/>
      <c r="E107" s="11">
        <f>+D107*B107</f>
        <v>0</v>
      </c>
      <c r="F107" s="7"/>
      <c r="L107" s="35">
        <v>2250</v>
      </c>
    </row>
    <row r="108" spans="1:12" x14ac:dyDescent="0.3">
      <c r="A108" s="16" t="s">
        <v>170</v>
      </c>
      <c r="B108" s="11">
        <v>2350</v>
      </c>
      <c r="C108" s="11">
        <f t="shared" ref="C108:C109" si="18">+B108*1.25</f>
        <v>2937.5</v>
      </c>
      <c r="D108" s="24"/>
      <c r="E108" s="11">
        <f t="shared" ref="E108:E109" si="19">+D108*B108</f>
        <v>0</v>
      </c>
      <c r="F108" s="7"/>
      <c r="L108" s="35"/>
    </row>
    <row r="109" spans="1:12" x14ac:dyDescent="0.3">
      <c r="A109" s="16" t="s">
        <v>275</v>
      </c>
      <c r="B109" s="11">
        <v>2350</v>
      </c>
      <c r="C109" s="11">
        <f t="shared" si="18"/>
        <v>2937.5</v>
      </c>
      <c r="D109" s="24"/>
      <c r="E109" s="11">
        <f t="shared" si="19"/>
        <v>0</v>
      </c>
      <c r="F109" s="7"/>
      <c r="L109" s="35"/>
    </row>
    <row r="110" spans="1:12" x14ac:dyDescent="0.3">
      <c r="A110" s="21" t="s">
        <v>283</v>
      </c>
      <c r="B110" s="91">
        <v>1250</v>
      </c>
      <c r="C110" s="11">
        <f>+B110*1.25</f>
        <v>1562.5</v>
      </c>
      <c r="D110" s="92"/>
      <c r="E110" s="91">
        <v>0</v>
      </c>
      <c r="F110" s="52"/>
      <c r="L110" s="56"/>
    </row>
    <row r="111" spans="1:12" x14ac:dyDescent="0.3">
      <c r="A111" s="21"/>
      <c r="B111" s="93"/>
      <c r="C111" s="11"/>
      <c r="D111" s="94"/>
      <c r="E111" s="93"/>
      <c r="L111" s="56"/>
    </row>
    <row r="112" spans="1:12" x14ac:dyDescent="0.3">
      <c r="A112" s="10" t="s">
        <v>286</v>
      </c>
      <c r="B112" s="11"/>
      <c r="C112" s="11"/>
      <c r="D112" s="24"/>
      <c r="E112" s="11"/>
      <c r="F112" s="7"/>
      <c r="L112" s="35"/>
    </row>
    <row r="113" spans="1:12" x14ac:dyDescent="0.3">
      <c r="A113" s="45" t="s">
        <v>72</v>
      </c>
      <c r="B113" s="11">
        <v>1850</v>
      </c>
      <c r="C113" s="11">
        <f>+B113*1.25</f>
        <v>2312.5</v>
      </c>
      <c r="D113" s="24"/>
      <c r="E113" s="11">
        <f>+D113*B113</f>
        <v>0</v>
      </c>
      <c r="F113" s="7"/>
      <c r="L113" s="35">
        <v>1750</v>
      </c>
    </row>
    <row r="114" spans="1:12" x14ac:dyDescent="0.3">
      <c r="A114" s="43" t="s">
        <v>148</v>
      </c>
      <c r="B114" s="11">
        <v>1850</v>
      </c>
      <c r="C114" s="11">
        <f>+B114*1.25</f>
        <v>2312.5</v>
      </c>
      <c r="D114" s="24"/>
      <c r="E114" s="11">
        <f>+D114*B114</f>
        <v>0</v>
      </c>
      <c r="F114" s="7"/>
      <c r="L114" s="35"/>
    </row>
    <row r="115" spans="1:12" x14ac:dyDescent="0.3">
      <c r="A115" s="21"/>
      <c r="B115" s="93"/>
      <c r="C115" s="11"/>
      <c r="D115" s="94"/>
      <c r="E115" s="93"/>
      <c r="L115" s="56"/>
    </row>
    <row r="116" spans="1:12" x14ac:dyDescent="0.3">
      <c r="A116" s="13" t="s">
        <v>0</v>
      </c>
      <c r="B116" s="11"/>
      <c r="C116" s="11"/>
      <c r="D116" s="24"/>
      <c r="E116" s="11"/>
      <c r="F116" s="7"/>
      <c r="L116" s="35"/>
    </row>
    <row r="117" spans="1:12" x14ac:dyDescent="0.3">
      <c r="A117" s="16" t="s">
        <v>29</v>
      </c>
      <c r="B117" s="11">
        <v>1370</v>
      </c>
      <c r="C117" s="11">
        <f>+B117*1.25</f>
        <v>1712.5</v>
      </c>
      <c r="D117" s="24"/>
      <c r="E117" s="11">
        <f t="shared" si="16"/>
        <v>0</v>
      </c>
      <c r="F117" s="7"/>
      <c r="L117" s="35">
        <v>1270</v>
      </c>
    </row>
    <row r="118" spans="1:12" x14ac:dyDescent="0.3">
      <c r="A118" s="18" t="s">
        <v>24</v>
      </c>
      <c r="B118" s="11">
        <v>1370</v>
      </c>
      <c r="C118" s="11">
        <f>+B118*1.25</f>
        <v>1712.5</v>
      </c>
      <c r="D118" s="24"/>
      <c r="E118" s="11">
        <f t="shared" si="16"/>
        <v>0</v>
      </c>
      <c r="F118" s="7"/>
      <c r="L118" s="35">
        <v>1270</v>
      </c>
    </row>
    <row r="119" spans="1:12" x14ac:dyDescent="0.3">
      <c r="A119" s="14"/>
      <c r="B119" s="11"/>
      <c r="C119" s="11"/>
      <c r="D119" s="24"/>
      <c r="E119" s="11"/>
      <c r="F119" s="7"/>
      <c r="L119" s="35"/>
    </row>
    <row r="120" spans="1:12" x14ac:dyDescent="0.3">
      <c r="A120" s="13" t="s">
        <v>220</v>
      </c>
      <c r="B120" s="11"/>
      <c r="C120" s="11"/>
      <c r="D120" s="24"/>
      <c r="E120" s="11"/>
      <c r="F120" s="7"/>
      <c r="L120" s="35"/>
    </row>
    <row r="121" spans="1:12" x14ac:dyDescent="0.3">
      <c r="A121" s="69" t="s">
        <v>194</v>
      </c>
      <c r="B121" s="11">
        <v>1250</v>
      </c>
      <c r="C121" s="11">
        <f>+B121*1.25</f>
        <v>1562.5</v>
      </c>
      <c r="D121" s="24"/>
      <c r="E121" s="11">
        <f>+D121*B121</f>
        <v>0</v>
      </c>
      <c r="F121" s="73" t="s">
        <v>189</v>
      </c>
      <c r="L121" s="53"/>
    </row>
    <row r="122" spans="1:12" x14ac:dyDescent="0.3">
      <c r="A122" s="16" t="s">
        <v>100</v>
      </c>
      <c r="B122" s="11">
        <v>2350</v>
      </c>
      <c r="C122" s="11">
        <f t="shared" ref="C122:C131" si="20">+B122*1.25</f>
        <v>2937.5</v>
      </c>
      <c r="D122" s="24"/>
      <c r="E122" s="11">
        <f t="shared" si="16"/>
        <v>0</v>
      </c>
      <c r="F122" s="7"/>
      <c r="L122" s="35">
        <v>2250</v>
      </c>
    </row>
    <row r="123" spans="1:12" x14ac:dyDescent="0.3">
      <c r="A123" s="43" t="s">
        <v>195</v>
      </c>
      <c r="B123" s="11">
        <v>2350</v>
      </c>
      <c r="C123" s="11">
        <f t="shared" si="20"/>
        <v>2937.5</v>
      </c>
      <c r="D123" s="24"/>
      <c r="E123" s="11">
        <f t="shared" si="16"/>
        <v>0</v>
      </c>
      <c r="F123" s="7"/>
      <c r="L123" s="35"/>
    </row>
    <row r="124" spans="1:12" x14ac:dyDescent="0.3">
      <c r="A124" s="45" t="s">
        <v>196</v>
      </c>
      <c r="B124" s="11">
        <v>2350</v>
      </c>
      <c r="C124" s="11">
        <f t="shared" si="20"/>
        <v>2937.5</v>
      </c>
      <c r="D124" s="24"/>
      <c r="E124" s="11">
        <f t="shared" si="16"/>
        <v>0</v>
      </c>
      <c r="F124" s="7"/>
      <c r="L124" s="35"/>
    </row>
    <row r="125" spans="1:12" x14ac:dyDescent="0.3">
      <c r="A125" s="45" t="s">
        <v>197</v>
      </c>
      <c r="B125" s="11">
        <v>2650</v>
      </c>
      <c r="C125" s="11">
        <f t="shared" si="20"/>
        <v>3312.5</v>
      </c>
      <c r="D125" s="24"/>
      <c r="E125" s="11">
        <f t="shared" si="16"/>
        <v>0</v>
      </c>
      <c r="F125" s="7"/>
      <c r="L125" s="35"/>
    </row>
    <row r="126" spans="1:12" x14ac:dyDescent="0.3">
      <c r="A126" s="45" t="s">
        <v>292</v>
      </c>
      <c r="B126" s="11">
        <v>2950</v>
      </c>
      <c r="C126" s="11">
        <f>+B126*1.25</f>
        <v>3687.5</v>
      </c>
      <c r="D126" s="24"/>
      <c r="E126" s="11">
        <f>+D126*B126</f>
        <v>0</v>
      </c>
      <c r="F126" s="7"/>
      <c r="L126" s="35">
        <v>2250</v>
      </c>
    </row>
    <row r="127" spans="1:12" x14ac:dyDescent="0.3">
      <c r="A127" s="45" t="s">
        <v>198</v>
      </c>
      <c r="B127" s="11">
        <v>2350</v>
      </c>
      <c r="C127" s="11">
        <f>+B127*1.25</f>
        <v>2937.5</v>
      </c>
      <c r="D127" s="24"/>
      <c r="E127" s="11">
        <f>+D127*B127</f>
        <v>0</v>
      </c>
      <c r="F127" s="7"/>
      <c r="L127" s="35"/>
    </row>
    <row r="128" spans="1:12" x14ac:dyDescent="0.3">
      <c r="A128" s="19" t="s">
        <v>200</v>
      </c>
      <c r="B128" s="11">
        <v>3550</v>
      </c>
      <c r="C128" s="11">
        <f>+B128*1.25</f>
        <v>4437.5</v>
      </c>
      <c r="D128" s="24"/>
      <c r="E128" s="11">
        <f>+D128*B128</f>
        <v>0</v>
      </c>
      <c r="F128" s="7"/>
      <c r="L128" s="35"/>
    </row>
    <row r="129" spans="1:12" x14ac:dyDescent="0.3">
      <c r="A129" s="45" t="s">
        <v>199</v>
      </c>
      <c r="B129" s="11">
        <v>2850</v>
      </c>
      <c r="C129" s="11">
        <f t="shared" si="20"/>
        <v>3562.5</v>
      </c>
      <c r="D129" s="24"/>
      <c r="E129" s="11">
        <f t="shared" si="16"/>
        <v>0</v>
      </c>
      <c r="F129" s="7"/>
      <c r="L129" s="35"/>
    </row>
    <row r="130" spans="1:12" x14ac:dyDescent="0.3">
      <c r="A130" s="27" t="s">
        <v>291</v>
      </c>
      <c r="B130" s="55">
        <v>1250</v>
      </c>
      <c r="C130" s="55">
        <f t="shared" si="20"/>
        <v>1562.5</v>
      </c>
      <c r="D130" s="24"/>
      <c r="E130" s="55">
        <f t="shared" si="16"/>
        <v>0</v>
      </c>
      <c r="L130" s="56"/>
    </row>
    <row r="131" spans="1:12" x14ac:dyDescent="0.3">
      <c r="A131" s="27" t="s">
        <v>293</v>
      </c>
      <c r="B131" s="55">
        <v>2350</v>
      </c>
      <c r="C131" s="55">
        <f t="shared" si="20"/>
        <v>2937.5</v>
      </c>
      <c r="D131" s="24"/>
      <c r="E131" s="55">
        <f t="shared" si="16"/>
        <v>0</v>
      </c>
      <c r="L131" s="56"/>
    </row>
    <row r="132" spans="1:12" x14ac:dyDescent="0.3">
      <c r="A132" s="13" t="s">
        <v>151</v>
      </c>
      <c r="B132" s="11"/>
      <c r="C132" s="11"/>
      <c r="D132" s="24"/>
      <c r="E132" s="11"/>
      <c r="F132" s="7"/>
      <c r="L132" s="35"/>
    </row>
    <row r="133" spans="1:12" x14ac:dyDescent="0.3">
      <c r="A133" s="16" t="s">
        <v>201</v>
      </c>
      <c r="B133" s="11">
        <v>1650</v>
      </c>
      <c r="C133" s="11">
        <f>+B133*1.25</f>
        <v>2062.5</v>
      </c>
      <c r="D133" s="24"/>
      <c r="E133" s="11">
        <f t="shared" si="16"/>
        <v>0</v>
      </c>
      <c r="F133" s="7"/>
      <c r="L133" s="35"/>
    </row>
    <row r="134" spans="1:12" x14ac:dyDescent="0.3">
      <c r="A134" s="12"/>
      <c r="B134" s="11"/>
      <c r="C134" s="11"/>
      <c r="D134" s="24"/>
      <c r="E134" s="11"/>
      <c r="F134" s="7"/>
      <c r="L134" s="35">
        <v>1180</v>
      </c>
    </row>
    <row r="135" spans="1:12" x14ac:dyDescent="0.3">
      <c r="A135" s="13" t="s">
        <v>221</v>
      </c>
      <c r="B135" s="11"/>
      <c r="C135" s="11"/>
      <c r="D135" s="24"/>
      <c r="E135" s="11"/>
      <c r="F135" s="7"/>
      <c r="L135" s="35"/>
    </row>
    <row r="136" spans="1:12" x14ac:dyDescent="0.3">
      <c r="A136" s="16" t="s">
        <v>3</v>
      </c>
      <c r="B136" s="11">
        <f t="shared" ref="B136" si="21">SUM(L136+100)</f>
        <v>790</v>
      </c>
      <c r="C136" s="11">
        <f>+B136*1.25</f>
        <v>987.5</v>
      </c>
      <c r="D136" s="24"/>
      <c r="E136" s="11">
        <f t="shared" si="16"/>
        <v>0</v>
      </c>
      <c r="F136" s="7"/>
      <c r="L136" s="35">
        <v>690</v>
      </c>
    </row>
    <row r="137" spans="1:12" x14ac:dyDescent="0.3">
      <c r="A137" s="16" t="s">
        <v>165</v>
      </c>
      <c r="B137" s="11">
        <v>1540</v>
      </c>
      <c r="C137" s="11">
        <f t="shared" ref="C137:C145" si="22">+B137*1.25</f>
        <v>1925</v>
      </c>
      <c r="D137" s="24"/>
      <c r="E137" s="11">
        <f t="shared" si="16"/>
        <v>0</v>
      </c>
      <c r="F137" s="7"/>
      <c r="L137" s="35">
        <v>550</v>
      </c>
    </row>
    <row r="138" spans="1:12" x14ac:dyDescent="0.3">
      <c r="A138" s="16" t="s">
        <v>20</v>
      </c>
      <c r="B138" s="11">
        <v>1147</v>
      </c>
      <c r="C138" s="11">
        <f t="shared" si="22"/>
        <v>1433.75</v>
      </c>
      <c r="D138" s="24"/>
      <c r="E138" s="11">
        <f t="shared" si="16"/>
        <v>0</v>
      </c>
      <c r="F138" s="7"/>
      <c r="L138" s="35">
        <v>780</v>
      </c>
    </row>
    <row r="139" spans="1:12" x14ac:dyDescent="0.3">
      <c r="A139" s="16" t="s">
        <v>21</v>
      </c>
      <c r="B139" s="11">
        <v>1353</v>
      </c>
      <c r="C139" s="11">
        <f t="shared" si="22"/>
        <v>1691.25</v>
      </c>
      <c r="D139" s="24"/>
      <c r="E139" s="11">
        <f t="shared" si="16"/>
        <v>0</v>
      </c>
      <c r="F139" s="7"/>
      <c r="L139" s="35">
        <v>600</v>
      </c>
    </row>
    <row r="140" spans="1:12" x14ac:dyDescent="0.3">
      <c r="A140" s="16" t="s">
        <v>23</v>
      </c>
      <c r="B140" s="11">
        <v>650</v>
      </c>
      <c r="C140" s="11">
        <f t="shared" si="22"/>
        <v>812.5</v>
      </c>
      <c r="D140" s="24"/>
      <c r="E140" s="11">
        <f t="shared" si="16"/>
        <v>0</v>
      </c>
      <c r="F140" s="7"/>
      <c r="L140" s="35">
        <v>400</v>
      </c>
    </row>
    <row r="141" spans="1:12" x14ac:dyDescent="0.3">
      <c r="A141" s="16" t="s">
        <v>69</v>
      </c>
      <c r="B141" s="11">
        <v>1090</v>
      </c>
      <c r="C141" s="11">
        <f t="shared" si="22"/>
        <v>1362.5</v>
      </c>
      <c r="D141" s="24"/>
      <c r="E141" s="11">
        <f t="shared" si="16"/>
        <v>0</v>
      </c>
      <c r="F141" s="7"/>
      <c r="L141" s="35">
        <v>990</v>
      </c>
    </row>
    <row r="142" spans="1:12" x14ac:dyDescent="0.3">
      <c r="A142" s="16" t="s">
        <v>71</v>
      </c>
      <c r="B142" s="11">
        <v>1135</v>
      </c>
      <c r="C142" s="11">
        <f t="shared" si="22"/>
        <v>1418.75</v>
      </c>
      <c r="D142" s="24"/>
      <c r="E142" s="11">
        <f t="shared" si="16"/>
        <v>0</v>
      </c>
      <c r="F142" s="7"/>
      <c r="L142" s="35">
        <v>1035</v>
      </c>
    </row>
    <row r="143" spans="1:12" x14ac:dyDescent="0.3">
      <c r="A143" s="45" t="s">
        <v>26</v>
      </c>
      <c r="B143" s="11">
        <v>1450</v>
      </c>
      <c r="C143" s="11">
        <f t="shared" si="22"/>
        <v>1812.5</v>
      </c>
      <c r="D143" s="24"/>
      <c r="E143" s="11">
        <f t="shared" si="16"/>
        <v>0</v>
      </c>
      <c r="F143" s="7"/>
      <c r="L143" s="35">
        <v>1350</v>
      </c>
    </row>
    <row r="144" spans="1:12" x14ac:dyDescent="0.3">
      <c r="A144" s="45" t="s">
        <v>266</v>
      </c>
      <c r="B144" s="1">
        <v>1380</v>
      </c>
      <c r="C144" s="11">
        <f t="shared" si="22"/>
        <v>1725</v>
      </c>
      <c r="D144" s="24"/>
      <c r="E144" s="11">
        <f t="shared" si="16"/>
        <v>0</v>
      </c>
      <c r="F144" s="7"/>
      <c r="L144" s="36"/>
    </row>
    <row r="145" spans="1:12" x14ac:dyDescent="0.3">
      <c r="A145" s="75" t="s">
        <v>202</v>
      </c>
      <c r="B145" s="1">
        <v>900</v>
      </c>
      <c r="C145" s="11">
        <f t="shared" si="22"/>
        <v>1125</v>
      </c>
      <c r="D145" s="24"/>
      <c r="E145" s="11">
        <f t="shared" si="16"/>
        <v>0</v>
      </c>
      <c r="F145" s="73" t="s">
        <v>189</v>
      </c>
      <c r="L145" s="36"/>
    </row>
    <row r="146" spans="1:12" x14ac:dyDescent="0.3">
      <c r="A146" s="19" t="s">
        <v>267</v>
      </c>
      <c r="B146" s="1">
        <v>1750</v>
      </c>
      <c r="C146" s="11">
        <f>+B146*1.25</f>
        <v>2187.5</v>
      </c>
      <c r="D146" s="24"/>
      <c r="E146" s="11">
        <f t="shared" si="16"/>
        <v>0</v>
      </c>
      <c r="F146" s="89"/>
      <c r="L146" s="36"/>
    </row>
    <row r="147" spans="1:12" x14ac:dyDescent="0.3">
      <c r="A147" s="21" t="s">
        <v>282</v>
      </c>
      <c r="B147" s="91">
        <v>460</v>
      </c>
      <c r="C147" s="11">
        <f>+B147*1.25</f>
        <v>575</v>
      </c>
      <c r="D147" s="97"/>
      <c r="E147" s="91">
        <v>0</v>
      </c>
      <c r="F147" s="52"/>
      <c r="L147" s="56"/>
    </row>
    <row r="148" spans="1:12" x14ac:dyDescent="0.3">
      <c r="A148" s="4"/>
      <c r="B148" s="1"/>
      <c r="C148" s="1"/>
      <c r="D148" s="57" t="s">
        <v>190</v>
      </c>
      <c r="E148" s="58">
        <f>+SUM(E12:E147)</f>
        <v>0</v>
      </c>
      <c r="F148" s="71" t="s">
        <v>287</v>
      </c>
    </row>
  </sheetData>
  <hyperlinks>
    <hyperlink ref="A91" r:id="rId1" xr:uid="{00000000-0004-0000-0000-000000000000}"/>
    <hyperlink ref="A126" r:id="rId2" display="NOVO! CEH AI Certified Ethical Hacker v13" xr:uid="{00000000-0004-0000-0000-000001000000}"/>
    <hyperlink ref="A88" r:id="rId3" xr:uid="{00000000-0004-0000-0000-000002000000}"/>
    <hyperlink ref="A104" r:id="rId4" xr:uid="{00000000-0004-0000-0000-000005000000}"/>
    <hyperlink ref="A105" r:id="rId5" xr:uid="{00000000-0004-0000-0000-000006000000}"/>
    <hyperlink ref="A106" r:id="rId6" xr:uid="{00000000-0004-0000-0000-000007000000}"/>
    <hyperlink ref="A84" r:id="rId7" xr:uid="{00000000-0004-0000-0000-000009000000}"/>
    <hyperlink ref="A86" r:id="rId8" xr:uid="{00000000-0004-0000-0000-00000A000000}"/>
    <hyperlink ref="A76" r:id="rId9" xr:uid="{00000000-0004-0000-0000-000010000000}"/>
    <hyperlink ref="A77" r:id="rId10" xr:uid="{00000000-0004-0000-0000-000011000000}"/>
    <hyperlink ref="A83" r:id="rId11" xr:uid="{00000000-0004-0000-0000-000017000000}"/>
    <hyperlink ref="A85" r:id="rId12" xr:uid="{00000000-0004-0000-0000-000018000000}"/>
    <hyperlink ref="A28" r:id="rId13" display="Programming 1: How to start" xr:uid="{00000000-0004-0000-0000-000020000000}"/>
    <hyperlink ref="A29" r:id="rId14" xr:uid="{00000000-0004-0000-0000-000021000000}"/>
    <hyperlink ref="A30" r:id="rId15" xr:uid="{00000000-0004-0000-0000-000023000000}"/>
    <hyperlink ref="A54" r:id="rId16" xr:uid="{00000000-0004-0000-0000-000024000000}"/>
    <hyperlink ref="A78" r:id="rId17" xr:uid="{00000000-0004-0000-0000-000026000000}"/>
    <hyperlink ref="A79" r:id="rId18" xr:uid="{00000000-0004-0000-0000-00002B000000}"/>
    <hyperlink ref="A136" r:id="rId19" xr:uid="{00000000-0004-0000-0000-00002D000000}"/>
    <hyperlink ref="A138" r:id="rId20" xr:uid="{00000000-0004-0000-0000-000031000000}"/>
    <hyperlink ref="A139" r:id="rId21" xr:uid="{00000000-0004-0000-0000-000032000000}"/>
    <hyperlink ref="A95" r:id="rId22" xr:uid="{00000000-0004-0000-0000-000033000000}"/>
    <hyperlink ref="A140" r:id="rId23" xr:uid="{00000000-0004-0000-0000-000034000000}"/>
    <hyperlink ref="A143" r:id="rId24" xr:uid="{00000000-0004-0000-0000-000036000000}"/>
    <hyperlink ref="A40" r:id="rId25" xr:uid="{00000000-0004-0000-0000-00003A000000}"/>
    <hyperlink ref="A94" r:id="rId26" xr:uid="{00000000-0004-0000-0000-00003C000000}"/>
    <hyperlink ref="A137" r:id="rId27" display="Python Class" xr:uid="{00000000-0004-0000-0000-00003D000000}"/>
    <hyperlink ref="A107" r:id="rId28" xr:uid="{00000000-0004-0000-0000-000040000000}"/>
    <hyperlink ref="A117" r:id="rId29" xr:uid="{00000000-0004-0000-0000-000042000000}"/>
    <hyperlink ref="A141" r:id="rId30" xr:uid="{00000000-0004-0000-0000-000046000000}"/>
    <hyperlink ref="A142" r:id="rId31" xr:uid="{00000000-0004-0000-0000-000048000000}"/>
    <hyperlink ref="A118" r:id="rId32" xr:uid="{00000000-0004-0000-0000-00004A000000}"/>
    <hyperlink ref="A113" r:id="rId33" xr:uid="{00000000-0004-0000-0000-00004B000000}"/>
    <hyperlink ref="A35" r:id="rId34" display="Course AZ-104T00-A_Microsoft_Azure_Administrator/" xr:uid="{00000000-0004-0000-0000-00004C000000}"/>
    <hyperlink ref="A66" r:id="rId35" xr:uid="{00000000-0004-0000-0000-00004E000000}"/>
    <hyperlink ref="A47" r:id="rId36" xr:uid="{00000000-0004-0000-0000-00004F000000}"/>
    <hyperlink ref="A92" r:id="rId37" xr:uid="{00000000-0004-0000-0000-000050000000}"/>
    <hyperlink ref="A57" r:id="rId38" xr:uid="{00000000-0004-0000-0000-000052000000}"/>
    <hyperlink ref="A58" r:id="rId39" xr:uid="{00000000-0004-0000-0000-000053000000}"/>
    <hyperlink ref="A65" r:id="rId40" xr:uid="{00000000-0004-0000-0000-000054000000}"/>
    <hyperlink ref="A87" r:id="rId41" xr:uid="{00000000-0004-0000-0000-000055000000}"/>
    <hyperlink ref="A15" r:id="rId42" xr:uid="{00000000-0004-0000-0000-000056000000}"/>
    <hyperlink ref="A61" r:id="rId43" xr:uid="{00000000-0004-0000-0000-000058000000}"/>
    <hyperlink ref="A63" r:id="rId44" xr:uid="{00000000-0004-0000-0000-000059000000}"/>
    <hyperlink ref="A43" r:id="rId45" display="NOVO! Course MS-700T00--A: Managing Microsoft Teams" xr:uid="{00000000-0004-0000-0000-00005B000000}"/>
    <hyperlink ref="A36" r:id="rId46" display="NOVO! Course AZ-140T00-A: Configuring and Operating Microsoft Azure Virtual Desktop" xr:uid="{00000000-0004-0000-0000-00005F000000}"/>
    <hyperlink ref="A38" r:id="rId47" xr:uid="{00000000-0004-0000-0000-000061000000}"/>
    <hyperlink ref="A37" r:id="rId48" display="NEW! Course AZ-305T00--A: Designing Microsoft Azure Infrastructure Solutions" xr:uid="{00000000-0004-0000-0000-000062000000}"/>
    <hyperlink ref="A41" r:id="rId49" display="Course DP-100T01--A: Designing and Implementing a Data Science Solution on Azure" xr:uid="{00000000-0004-0000-0000-000064000000}"/>
    <hyperlink ref="A98" r:id="rId50" display="Scrum Manager: Essential Skills Accelerator" xr:uid="{00000000-0004-0000-0000-000068000000}"/>
    <hyperlink ref="A34" r:id="rId51" display="NOVO! Course AZ-040T00: Automating Administration with PowerShell" xr:uid="{00000000-0004-0000-0000-00006A000000}"/>
    <hyperlink ref="A16" r:id="rId52" display="NOVO! Course 55342: Supporting and Troubleshooting Windows 11" xr:uid="{00000000-0004-0000-0000-00006D000000}"/>
    <hyperlink ref="A17" r:id="rId53" display="NOVO! Course 55345: Implementing and Managing Windows 11" xr:uid="{00000000-0004-0000-0000-00006E000000}"/>
    <hyperlink ref="A21" r:id="rId54" xr:uid="{00000000-0004-0000-0000-00006F000000}"/>
    <hyperlink ref="A114" r:id="rId55" xr:uid="{00000000-0004-0000-0000-000071000000}"/>
    <hyperlink ref="A52" r:id="rId56" xr:uid="{00000000-0004-0000-0000-000072000000}"/>
    <hyperlink ref="A123" r:id="rId57" display="NOVO! CCT Certified Cybersecurity Technician" xr:uid="{00000000-0004-0000-0000-000073000000}"/>
    <hyperlink ref="A133" r:id="rId58" display="NOVO! Internet of things (IoT) Fundamentals Certification Training" xr:uid="{00000000-0004-0000-0000-000074000000}"/>
    <hyperlink ref="A48" r:id="rId59" display="NOVO! Course PL-400T00-A: Microsoft Power Platform Developer" xr:uid="{00000000-0004-0000-0000-000076000000}"/>
    <hyperlink ref="A49" r:id="rId60" display="NOVO! Course PL-900T00: Microsoft Power Platform Fundamentals" xr:uid="{00000000-0004-0000-0000-000077000000}"/>
    <hyperlink ref="A11" r:id="rId61" xr:uid="{00000000-0004-0000-0000-00007A000000}"/>
    <hyperlink ref="A70" r:id="rId62" display="NOVO! VMware vSphere: Fast Track [V8]" xr:uid="{00000000-0004-0000-0000-00007F000000}"/>
    <hyperlink ref="A69" r:id="rId63" display="NOVO! VMware vSphere: Install, Configure, Manage [V8]" xr:uid="{00000000-0004-0000-0000-000080000000}"/>
    <hyperlink ref="A14" r:id="rId64" display="NOVO! Course MD-102T00: Microsoft 365 Endpoint Administrator" xr:uid="{00000000-0004-0000-0000-000082000000}"/>
    <hyperlink ref="A62" r:id="rId65" xr:uid="{00000000-0004-0000-0000-000083000000}"/>
    <hyperlink ref="A93" r:id="rId66" xr:uid="{00000000-0004-0000-0000-000084000000}"/>
    <hyperlink ref="A122" r:id="rId67" xr:uid="{00000000-0004-0000-0000-000085000000}"/>
    <hyperlink ref="A124" r:id="rId68" display="NOVO! CND Certified Network Defender" xr:uid="{00000000-0004-0000-0000-000086000000}"/>
    <hyperlink ref="A125" r:id="rId69" display="NOVO! CPENT Certified Penetration Testing" xr:uid="{00000000-0004-0000-0000-000087000000}"/>
    <hyperlink ref="A69" r:id="rId70" display="NOVO! VMware vSphere: Install, Configure, Manage [V8]" xr:uid="{00000000-0004-0000-0000-000037000000}"/>
    <hyperlink ref="A129" r:id="rId71" display="CCISO Certified Chief Information Security Officer" xr:uid="{3FB934B7-304D-4CF0-9E35-C77A6F23D6C0}"/>
    <hyperlink ref="A127" r:id="rId72" display="ECIH Certified Incident Handler " xr:uid="{B0936A27-710A-4B6C-9E46-D11CF21EFEE0}"/>
    <hyperlink ref="A128" r:id="rId73" display="CHFI Computer Hacking Forensic Investigator " xr:uid="{2FF7712B-C7BB-4BB2-B55E-3107F6573088}"/>
    <hyperlink ref="A73" r:id="rId74" xr:uid="{B9DD859E-8720-43A5-8A00-B46E11E93059}"/>
    <hyperlink ref="A71" r:id="rId75" xr:uid="{03F55D6B-C2BD-489B-B758-AF0862AF07C3}"/>
    <hyperlink ref="A72" r:id="rId76" display="https://www.housing.hr/Tecaji/VMware_vSphere_Troubleshooting_V8/" xr:uid="{167DE9B8-AA49-4292-ADD0-9BE128DF52C0}"/>
    <hyperlink ref="A100" r:id="rId77" display="SCRUM Users: Essential Skills Accelerator" xr:uid="{B4418337-B9D2-4115-B6CF-78EF2A2A3EF0}"/>
    <hyperlink ref="A99" r:id="rId78" display="Scrum Manager Advanced Leadership Lab" xr:uid="{0D378C82-A64B-4E6F-B917-56A04E37B9C9}"/>
    <hyperlink ref="A101" r:id="rId79" display="SCRUM Users: Advanced Expertise Lab" xr:uid="{3FDC7D36-A55D-41A6-911D-1C942DDB90E9}"/>
    <hyperlink ref="A108" r:id="rId80" xr:uid="{E1265C23-1B48-4EED-80F4-F340CA4272B8}"/>
    <hyperlink ref="A109" r:id="rId81" xr:uid="{A958FEB1-E46D-4F75-8E9E-E41FA9140A5B}"/>
    <hyperlink ref="A22" r:id="rId82" display="NOVO! Course WS-001WV: Microsoft Windows Server Essentials" xr:uid="{F8F82A45-E603-4BE9-978A-33370B8242BC}"/>
    <hyperlink ref="A31" r:id="rId83" display="NOVO! Course 55340DV: Advanced Concepts of C#" xr:uid="{93B858E9-C032-4DD1-B167-CAC917304D91}"/>
    <hyperlink ref="A42" r:id="rId84" xr:uid="{45963D04-62F5-40C9-B353-23553D36388C}"/>
    <hyperlink ref="A53" r:id="rId85" xr:uid="{D519EEF0-78D8-447C-8CBC-BA864CF6AF69}"/>
    <hyperlink ref="A80" r:id="rId86" display="NOVO! Red Hat Enterprise Linux Automation with Ansible - RH294 (unofficial)" xr:uid="{00000000-0004-0000-0000-00007B000000}"/>
    <hyperlink ref="A121" r:id="rId87" display="NOVO! CyberSecurity Insights for IT Professionals: Essential and Advanced Skills with Practices" xr:uid="{D0243A7C-36E3-42E7-9A7D-E7E6965AA3A0}"/>
    <hyperlink ref="A46" r:id="rId88" display="NOVO! Course PL-7002: Create and Manage Automated Processes by using Power Automate" xr:uid="{3F06E96F-B40D-4678-8E48-058958C87EF5}"/>
    <hyperlink ref="A145" r:id="rId89" display="Mastering ChatGPT in IT – From Prompts to Code Optimization" xr:uid="{FB9ED083-ECCA-41CA-B8B3-7914C5872A02}"/>
    <hyperlink ref="A2" r:id="rId90" xr:uid="{43DA1F59-FE79-4B72-9856-5DCF1CAB6938}"/>
    <hyperlink ref="A25" r:id="rId91" xr:uid="{6E6BFD00-AA85-48C8-B96E-5ACF92D217E5}"/>
    <hyperlink ref="A64" r:id="rId92" xr:uid="{A935902B-8C99-45B1-BF75-33AF54D9C16F}"/>
    <hyperlink ref="A130" r:id="rId93" display="NOVO! - CyberSecurity for OT: Fundamentals with ICS/SCADA Network Defense" xr:uid="{685A13E8-17A1-48D5-A64E-57FA04009FEF}"/>
    <hyperlink ref="A144" r:id="rId94" xr:uid="{60BFA7BD-7B5C-43D1-A064-519B9395F135}"/>
    <hyperlink ref="A39" r:id="rId95" xr:uid="{87C76B45-EEF3-4F3B-8131-C83503681042}"/>
    <hyperlink ref="A146" r:id="rId96" xr:uid="{3B28ABC0-241C-4DEA-96B6-19F702F11304}"/>
    <hyperlink ref="A5" r:id="rId97" display="Course PL-7008: Create agents in Microsoft Copilot Studio" xr:uid="{32CCC5B8-EB80-43A7-9E96-5FDA3E9706A6}"/>
    <hyperlink ref="A18" r:id="rId98" xr:uid="{862405BF-C8C8-4276-B6D6-538904638198}"/>
    <hyperlink ref="A6" r:id="rId99" display="Course MS-4014: Build A foundation to buld AI agents and extend Microsoft 365 Copilot " xr:uid="{D077E76A-43FD-449D-B3A7-6C5CE6A74F0E}"/>
    <hyperlink ref="A7" r:id="rId100" xr:uid="{74AC35EA-2507-4856-ACE2-D9771FF080D5}"/>
    <hyperlink ref="A8" r:id="rId101" xr:uid="{41648BB5-B2A8-4802-9338-E8CBC5BFAC4B}"/>
    <hyperlink ref="A147" r:id="rId102" xr:uid="{9932CCC5-C892-4D7F-A6AC-1BE1725CE67B}"/>
    <hyperlink ref="A110" r:id="rId103" display="Building AI-Powered Apps with Oracle APEX " xr:uid="{9B6F9377-FC62-4F70-B673-FB4544AFA7E8}"/>
    <hyperlink ref="A131" r:id="rId104" xr:uid="{9293AEC8-6FA0-4124-8DD6-E7D87F21A17E}"/>
  </hyperlinks>
  <pageMargins left="0.7" right="0.7" top="0.75" bottom="0.75" header="0.3" footer="0.3"/>
  <pageSetup paperSize="9" scale="70" fitToHeight="0" orientation="landscape" r:id="rId105"/>
  <drawing r:id="rId10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9"/>
  <sheetViews>
    <sheetView workbookViewId="0">
      <selection activeCell="A10" sqref="A10:XFD10"/>
    </sheetView>
  </sheetViews>
  <sheetFormatPr defaultRowHeight="14.4" x14ac:dyDescent="0.3"/>
  <cols>
    <col min="1" max="1" width="56.109375" customWidth="1"/>
    <col min="2" max="2" width="16.44140625" style="23" customWidth="1"/>
    <col min="3" max="3" width="17.6640625" customWidth="1"/>
  </cols>
  <sheetData>
    <row r="1" spans="1:3" ht="23.4" x14ac:dyDescent="0.3">
      <c r="A1" s="26" t="s">
        <v>226</v>
      </c>
    </row>
    <row r="2" spans="1:3" x14ac:dyDescent="0.3">
      <c r="A2" t="s">
        <v>227</v>
      </c>
    </row>
    <row r="3" spans="1:3" x14ac:dyDescent="0.3">
      <c r="B3" s="77" t="s">
        <v>188</v>
      </c>
      <c r="C3" s="78" t="s">
        <v>185</v>
      </c>
    </row>
    <row r="4" spans="1:3" x14ac:dyDescent="0.3">
      <c r="A4" s="22" t="s">
        <v>120</v>
      </c>
    </row>
    <row r="5" spans="1:3" x14ac:dyDescent="0.3">
      <c r="A5" s="64" t="s">
        <v>176</v>
      </c>
      <c r="B5" s="23">
        <v>75</v>
      </c>
      <c r="C5" s="23">
        <f>SUM(B6*1.25)</f>
        <v>162.5</v>
      </c>
    </row>
    <row r="6" spans="1:3" x14ac:dyDescent="0.3">
      <c r="A6" t="s">
        <v>107</v>
      </c>
      <c r="B6" s="23">
        <v>130</v>
      </c>
      <c r="C6" s="42">
        <f>SUM(B6*1.25)</f>
        <v>162.5</v>
      </c>
    </row>
    <row r="7" spans="1:3" x14ac:dyDescent="0.3">
      <c r="A7" t="s">
        <v>108</v>
      </c>
      <c r="B7" s="23">
        <v>210</v>
      </c>
      <c r="C7" s="42">
        <f>SUM(B7*1.25)</f>
        <v>262.5</v>
      </c>
    </row>
    <row r="8" spans="1:3" x14ac:dyDescent="0.3">
      <c r="A8" t="s">
        <v>109</v>
      </c>
      <c r="B8" s="23">
        <v>270</v>
      </c>
      <c r="C8" s="42">
        <f t="shared" ref="C8:C13" si="0">SUM(B8*1.25)</f>
        <v>337.5</v>
      </c>
    </row>
    <row r="9" spans="1:3" x14ac:dyDescent="0.3">
      <c r="A9" t="s">
        <v>110</v>
      </c>
      <c r="B9" s="23">
        <v>300</v>
      </c>
      <c r="C9" s="42">
        <f t="shared" si="0"/>
        <v>375</v>
      </c>
    </row>
    <row r="10" spans="1:3" x14ac:dyDescent="0.3">
      <c r="A10" t="s">
        <v>228</v>
      </c>
      <c r="B10" s="23">
        <v>310</v>
      </c>
      <c r="C10" s="42">
        <f t="shared" si="0"/>
        <v>387.5</v>
      </c>
    </row>
    <row r="11" spans="1:3" x14ac:dyDescent="0.3">
      <c r="A11" t="s">
        <v>111</v>
      </c>
      <c r="B11" s="23">
        <v>90</v>
      </c>
      <c r="C11" s="42">
        <f t="shared" si="0"/>
        <v>112.5</v>
      </c>
    </row>
    <row r="12" spans="1:3" x14ac:dyDescent="0.3">
      <c r="A12" t="s">
        <v>229</v>
      </c>
      <c r="B12" s="23">
        <v>180</v>
      </c>
      <c r="C12" s="42">
        <f>SUM(B12*1.25)</f>
        <v>225</v>
      </c>
    </row>
    <row r="13" spans="1:3" x14ac:dyDescent="0.3">
      <c r="A13" s="31" t="s">
        <v>147</v>
      </c>
      <c r="B13" s="32">
        <v>160</v>
      </c>
      <c r="C13" s="42">
        <f t="shared" si="0"/>
        <v>200</v>
      </c>
    </row>
    <row r="14" spans="1:3" x14ac:dyDescent="0.3">
      <c r="C14" s="42"/>
    </row>
    <row r="15" spans="1:3" x14ac:dyDescent="0.3">
      <c r="A15" s="22" t="s">
        <v>112</v>
      </c>
      <c r="C15" s="42"/>
    </row>
    <row r="16" spans="1:3" x14ac:dyDescent="0.3">
      <c r="A16" t="s">
        <v>156</v>
      </c>
      <c r="B16" s="23">
        <v>160</v>
      </c>
      <c r="C16" s="42">
        <f>SUM(B16*1.25)</f>
        <v>200</v>
      </c>
    </row>
    <row r="17" spans="1:3" x14ac:dyDescent="0.3">
      <c r="A17" t="s">
        <v>113</v>
      </c>
      <c r="B17" s="23">
        <v>1080</v>
      </c>
      <c r="C17" s="42">
        <f t="shared" ref="C17:C22" si="1">SUM(B17*1.25)</f>
        <v>1350</v>
      </c>
    </row>
    <row r="18" spans="1:3" x14ac:dyDescent="0.3">
      <c r="A18" t="s">
        <v>114</v>
      </c>
      <c r="B18" s="23">
        <v>845</v>
      </c>
      <c r="C18" s="42">
        <f t="shared" si="1"/>
        <v>1056.25</v>
      </c>
    </row>
    <row r="19" spans="1:3" x14ac:dyDescent="0.3">
      <c r="A19" t="s">
        <v>115</v>
      </c>
      <c r="B19" s="23">
        <v>890</v>
      </c>
      <c r="C19" s="42">
        <f t="shared" si="1"/>
        <v>1112.5</v>
      </c>
    </row>
    <row r="20" spans="1:3" x14ac:dyDescent="0.3">
      <c r="A20" t="s">
        <v>116</v>
      </c>
      <c r="B20" s="23">
        <v>580</v>
      </c>
      <c r="C20" s="42">
        <f t="shared" si="1"/>
        <v>725</v>
      </c>
    </row>
    <row r="21" spans="1:3" x14ac:dyDescent="0.3">
      <c r="A21" t="s">
        <v>141</v>
      </c>
      <c r="B21" s="23">
        <v>90</v>
      </c>
      <c r="C21" s="42">
        <f t="shared" si="1"/>
        <v>112.5</v>
      </c>
    </row>
    <row r="22" spans="1:3" x14ac:dyDescent="0.3">
      <c r="A22" s="31" t="s">
        <v>230</v>
      </c>
      <c r="B22" s="32">
        <v>425</v>
      </c>
      <c r="C22" s="42">
        <f t="shared" si="1"/>
        <v>531.25</v>
      </c>
    </row>
    <row r="23" spans="1:3" x14ac:dyDescent="0.3">
      <c r="C23" s="42"/>
    </row>
    <row r="24" spans="1:3" x14ac:dyDescent="0.3">
      <c r="A24" s="22" t="s">
        <v>117</v>
      </c>
      <c r="C24" s="42"/>
    </row>
    <row r="25" spans="1:3" x14ac:dyDescent="0.3">
      <c r="A25" t="s">
        <v>118</v>
      </c>
      <c r="B25" s="23">
        <v>160</v>
      </c>
      <c r="C25" s="42">
        <f>SUM(B25*1.25)</f>
        <v>200</v>
      </c>
    </row>
    <row r="26" spans="1:3" x14ac:dyDescent="0.3">
      <c r="A26" t="s">
        <v>119</v>
      </c>
      <c r="B26" s="23">
        <v>160</v>
      </c>
      <c r="C26" s="42">
        <f>SUM(B26*1.25)</f>
        <v>200</v>
      </c>
    </row>
    <row r="27" spans="1:3" x14ac:dyDescent="0.3">
      <c r="C27" s="42"/>
    </row>
    <row r="28" spans="1:3" x14ac:dyDescent="0.3">
      <c r="A28" s="22" t="s">
        <v>128</v>
      </c>
      <c r="C28" s="42"/>
    </row>
    <row r="29" spans="1:3" x14ac:dyDescent="0.3">
      <c r="A29" t="s">
        <v>121</v>
      </c>
      <c r="B29" s="23">
        <v>885</v>
      </c>
      <c r="C29" s="42">
        <f>SUM(B29*1.25)</f>
        <v>1106.25</v>
      </c>
    </row>
    <row r="30" spans="1:3" x14ac:dyDescent="0.3">
      <c r="A30" t="s">
        <v>122</v>
      </c>
      <c r="B30" s="23">
        <v>920</v>
      </c>
      <c r="C30" s="42">
        <f t="shared" ref="C30:C37" si="2">SUM(B30*1.25)</f>
        <v>1150</v>
      </c>
    </row>
    <row r="31" spans="1:3" x14ac:dyDescent="0.3">
      <c r="A31" t="s">
        <v>123</v>
      </c>
      <c r="B31" s="23">
        <v>1100</v>
      </c>
      <c r="C31" s="42">
        <f t="shared" si="2"/>
        <v>1375</v>
      </c>
    </row>
    <row r="32" spans="1:3" x14ac:dyDescent="0.3">
      <c r="A32" t="s">
        <v>124</v>
      </c>
      <c r="B32" s="23">
        <v>1100</v>
      </c>
      <c r="C32" s="42">
        <f t="shared" si="2"/>
        <v>1375</v>
      </c>
    </row>
    <row r="33" spans="1:3" x14ac:dyDescent="0.3">
      <c r="A33" t="s">
        <v>125</v>
      </c>
      <c r="B33" s="23">
        <v>560</v>
      </c>
      <c r="C33" s="42">
        <f t="shared" si="2"/>
        <v>700</v>
      </c>
    </row>
    <row r="34" spans="1:3" x14ac:dyDescent="0.3">
      <c r="A34" t="s">
        <v>126</v>
      </c>
      <c r="B34" s="23">
        <v>1100</v>
      </c>
      <c r="C34" s="42">
        <f t="shared" si="2"/>
        <v>1375</v>
      </c>
    </row>
    <row r="35" spans="1:3" x14ac:dyDescent="0.3">
      <c r="A35" t="s">
        <v>231</v>
      </c>
      <c r="B35" s="23">
        <v>880</v>
      </c>
      <c r="C35" s="42">
        <f>SUM(B35*1.25)</f>
        <v>1100</v>
      </c>
    </row>
    <row r="36" spans="1:3" x14ac:dyDescent="0.3">
      <c r="A36" t="s">
        <v>232</v>
      </c>
      <c r="B36" s="23">
        <v>880</v>
      </c>
      <c r="C36" s="42">
        <f>SUM(B36*1.25)</f>
        <v>1100</v>
      </c>
    </row>
    <row r="37" spans="1:3" x14ac:dyDescent="0.3">
      <c r="A37" t="s">
        <v>245</v>
      </c>
      <c r="B37" s="23">
        <v>870</v>
      </c>
      <c r="C37" s="42">
        <f t="shared" si="2"/>
        <v>1087.5</v>
      </c>
    </row>
    <row r="38" spans="1:3" x14ac:dyDescent="0.3">
      <c r="C38" s="42"/>
    </row>
    <row r="39" spans="1:3" x14ac:dyDescent="0.3">
      <c r="A39" s="22" t="s">
        <v>127</v>
      </c>
      <c r="C39" s="42"/>
    </row>
    <row r="40" spans="1:3" x14ac:dyDescent="0.3">
      <c r="A40" t="s">
        <v>129</v>
      </c>
      <c r="B40" s="23">
        <v>78</v>
      </c>
      <c r="C40" s="42">
        <f>SUM(B40*1.25)</f>
        <v>97.5</v>
      </c>
    </row>
    <row r="41" spans="1:3" x14ac:dyDescent="0.3">
      <c r="A41" t="s">
        <v>130</v>
      </c>
      <c r="B41" s="23">
        <v>78</v>
      </c>
      <c r="C41" s="42">
        <f t="shared" ref="C41:C44" si="3">SUM(B41*1.25)</f>
        <v>97.5</v>
      </c>
    </row>
    <row r="42" spans="1:3" x14ac:dyDescent="0.3">
      <c r="A42" t="s">
        <v>131</v>
      </c>
      <c r="B42" s="23">
        <v>78</v>
      </c>
      <c r="C42" s="42">
        <f t="shared" si="3"/>
        <v>97.5</v>
      </c>
    </row>
    <row r="43" spans="1:3" x14ac:dyDescent="0.3">
      <c r="A43" t="s">
        <v>132</v>
      </c>
      <c r="B43" s="23">
        <v>92</v>
      </c>
      <c r="C43" s="42">
        <f t="shared" si="3"/>
        <v>115</v>
      </c>
    </row>
    <row r="44" spans="1:3" x14ac:dyDescent="0.3">
      <c r="A44" t="s">
        <v>133</v>
      </c>
      <c r="B44" s="23">
        <v>92</v>
      </c>
      <c r="C44" s="42">
        <f t="shared" si="3"/>
        <v>115</v>
      </c>
    </row>
    <row r="45" spans="1:3" x14ac:dyDescent="0.3">
      <c r="A45" s="31" t="s">
        <v>230</v>
      </c>
      <c r="B45" s="33" t="s">
        <v>262</v>
      </c>
      <c r="C45" s="87" t="s">
        <v>261</v>
      </c>
    </row>
    <row r="46" spans="1:3" x14ac:dyDescent="0.3">
      <c r="C46" s="42"/>
    </row>
    <row r="47" spans="1:3" x14ac:dyDescent="0.3">
      <c r="A47" t="s">
        <v>134</v>
      </c>
      <c r="B47" s="23">
        <v>115</v>
      </c>
      <c r="C47" s="42">
        <f>SUM(B47*1.25)</f>
        <v>143.75</v>
      </c>
    </row>
    <row r="48" spans="1:3" x14ac:dyDescent="0.3">
      <c r="C48" s="42"/>
    </row>
    <row r="49" spans="1:3" x14ac:dyDescent="0.3">
      <c r="A49" s="22" t="s">
        <v>1</v>
      </c>
      <c r="C49" s="42"/>
    </row>
    <row r="50" spans="1:3" x14ac:dyDescent="0.3">
      <c r="A50" t="s">
        <v>246</v>
      </c>
      <c r="B50" s="23">
        <v>100</v>
      </c>
      <c r="C50" s="42">
        <f>SUM(B50*1.25)</f>
        <v>125</v>
      </c>
    </row>
    <row r="51" spans="1:3" x14ac:dyDescent="0.3">
      <c r="A51" t="s">
        <v>181</v>
      </c>
      <c r="B51" s="23">
        <v>95</v>
      </c>
      <c r="C51" s="42">
        <f>SUM(B51*1.25)</f>
        <v>118.75</v>
      </c>
    </row>
    <row r="52" spans="1:3" x14ac:dyDescent="0.3">
      <c r="A52" t="s">
        <v>180</v>
      </c>
      <c r="B52" s="23">
        <v>100</v>
      </c>
      <c r="C52" s="42">
        <f t="shared" ref="C52:C61" si="4">SUM(B52*1.25)</f>
        <v>125</v>
      </c>
    </row>
    <row r="53" spans="1:3" x14ac:dyDescent="0.3">
      <c r="A53" t="s">
        <v>178</v>
      </c>
      <c r="B53" s="23">
        <v>275</v>
      </c>
      <c r="C53" s="42">
        <f t="shared" si="4"/>
        <v>343.75</v>
      </c>
    </row>
    <row r="54" spans="1:3" x14ac:dyDescent="0.3">
      <c r="A54" t="s">
        <v>247</v>
      </c>
      <c r="B54" s="23">
        <v>65</v>
      </c>
      <c r="C54" s="42"/>
    </row>
    <row r="55" spans="1:3" x14ac:dyDescent="0.3">
      <c r="A55" t="s">
        <v>179</v>
      </c>
      <c r="B55" s="23">
        <v>245</v>
      </c>
      <c r="C55" s="42">
        <f>SUM(B55*1.25)</f>
        <v>306.25</v>
      </c>
    </row>
    <row r="56" spans="1:3" x14ac:dyDescent="0.3">
      <c r="A56" t="s">
        <v>177</v>
      </c>
      <c r="B56" s="23">
        <v>91</v>
      </c>
      <c r="C56" s="42">
        <f>SUM(B56*1.25)</f>
        <v>113.75</v>
      </c>
    </row>
    <row r="57" spans="1:3" x14ac:dyDescent="0.3">
      <c r="A57" t="s">
        <v>135</v>
      </c>
      <c r="B57" s="23">
        <v>100</v>
      </c>
      <c r="C57" s="42">
        <f t="shared" si="4"/>
        <v>125</v>
      </c>
    </row>
    <row r="58" spans="1:3" x14ac:dyDescent="0.3">
      <c r="A58" t="s">
        <v>136</v>
      </c>
      <c r="B58" s="23">
        <v>100</v>
      </c>
      <c r="C58" s="42">
        <f t="shared" si="4"/>
        <v>125</v>
      </c>
    </row>
    <row r="59" spans="1:3" x14ac:dyDescent="0.3">
      <c r="A59" t="s">
        <v>166</v>
      </c>
      <c r="B59" s="23">
        <v>235</v>
      </c>
      <c r="C59" s="42">
        <f t="shared" si="4"/>
        <v>293.75</v>
      </c>
    </row>
    <row r="60" spans="1:3" x14ac:dyDescent="0.3">
      <c r="A60" t="s">
        <v>167</v>
      </c>
      <c r="B60" s="23">
        <v>235</v>
      </c>
      <c r="C60" s="42">
        <f t="shared" si="4"/>
        <v>293.75</v>
      </c>
    </row>
    <row r="61" spans="1:3" x14ac:dyDescent="0.3">
      <c r="A61" t="s">
        <v>141</v>
      </c>
      <c r="B61" s="23">
        <v>100</v>
      </c>
      <c r="C61" s="42">
        <f t="shared" si="4"/>
        <v>125</v>
      </c>
    </row>
    <row r="62" spans="1:3" x14ac:dyDescent="0.3">
      <c r="C62" s="42"/>
    </row>
    <row r="63" spans="1:3" x14ac:dyDescent="0.3">
      <c r="A63" t="s">
        <v>137</v>
      </c>
      <c r="C63" s="42"/>
    </row>
    <row r="64" spans="1:3" x14ac:dyDescent="0.3">
      <c r="A64" t="s">
        <v>138</v>
      </c>
      <c r="B64" s="23">
        <v>60</v>
      </c>
      <c r="C64" s="42">
        <f>SUM(B64*1.25)</f>
        <v>75</v>
      </c>
    </row>
    <row r="65" spans="1:3" x14ac:dyDescent="0.3">
      <c r="A65" t="s">
        <v>139</v>
      </c>
      <c r="B65" s="23">
        <v>60</v>
      </c>
      <c r="C65" s="42">
        <f>SUM(B65*1.25)</f>
        <v>75</v>
      </c>
    </row>
    <row r="66" spans="1:3" x14ac:dyDescent="0.3">
      <c r="C66" s="42"/>
    </row>
    <row r="67" spans="1:3" x14ac:dyDescent="0.3">
      <c r="A67" t="s">
        <v>233</v>
      </c>
      <c r="B67" s="23">
        <v>70</v>
      </c>
      <c r="C67" s="42">
        <f>SUM(B67*1.25)</f>
        <v>87.5</v>
      </c>
    </row>
    <row r="68" spans="1:3" x14ac:dyDescent="0.3">
      <c r="C68" s="42"/>
    </row>
    <row r="69" spans="1:3" x14ac:dyDescent="0.3">
      <c r="A69" t="s">
        <v>234</v>
      </c>
      <c r="B69" s="23">
        <v>55</v>
      </c>
      <c r="C69" s="42">
        <f>SUM(B69*1.25)</f>
        <v>68.75</v>
      </c>
    </row>
    <row r="70" spans="1:3" x14ac:dyDescent="0.3">
      <c r="C70" s="42"/>
    </row>
    <row r="71" spans="1:3" x14ac:dyDescent="0.3">
      <c r="A71" t="s">
        <v>235</v>
      </c>
      <c r="B71" s="23">
        <v>70</v>
      </c>
      <c r="C71" s="42">
        <f>SUM(B71*1.25)</f>
        <v>87.5</v>
      </c>
    </row>
    <row r="72" spans="1:3" x14ac:dyDescent="0.3">
      <c r="C72" s="42"/>
    </row>
    <row r="73" spans="1:3" x14ac:dyDescent="0.3">
      <c r="A73" s="30" t="s">
        <v>0</v>
      </c>
      <c r="B73" s="23">
        <v>119</v>
      </c>
      <c r="C73" s="42">
        <f>SUM(B73*1.25)</f>
        <v>148.75</v>
      </c>
    </row>
    <row r="74" spans="1:3" x14ac:dyDescent="0.3">
      <c r="C74" s="42"/>
    </row>
    <row r="75" spans="1:3" x14ac:dyDescent="0.3">
      <c r="A75" t="s">
        <v>140</v>
      </c>
      <c r="B75" s="23">
        <v>78</v>
      </c>
      <c r="C75" s="42">
        <f>SUM(B75*1.25)</f>
        <v>97.5</v>
      </c>
    </row>
    <row r="76" spans="1:3" x14ac:dyDescent="0.3">
      <c r="A76" t="s">
        <v>141</v>
      </c>
      <c r="B76" s="23">
        <v>90</v>
      </c>
      <c r="C76" s="42">
        <f>SUM(B76*1.25)</f>
        <v>112.5</v>
      </c>
    </row>
    <row r="77" spans="1:3" x14ac:dyDescent="0.3">
      <c r="C77" s="42"/>
    </row>
    <row r="78" spans="1:3" x14ac:dyDescent="0.3">
      <c r="A78" t="s">
        <v>142</v>
      </c>
      <c r="B78" s="23">
        <v>49</v>
      </c>
      <c r="C78" s="42">
        <f>SUM(B78*1.25)</f>
        <v>61.25</v>
      </c>
    </row>
    <row r="79" spans="1:3" x14ac:dyDescent="0.3">
      <c r="C79" s="42"/>
    </row>
    <row r="80" spans="1:3" x14ac:dyDescent="0.3">
      <c r="A80" t="s">
        <v>143</v>
      </c>
      <c r="B80" s="23">
        <v>55</v>
      </c>
      <c r="C80" s="42">
        <f>SUM(B80*1.25)</f>
        <v>68.75</v>
      </c>
    </row>
    <row r="81" spans="1:3" x14ac:dyDescent="0.3">
      <c r="A81" s="31" t="s">
        <v>236</v>
      </c>
      <c r="B81" s="23">
        <v>190</v>
      </c>
      <c r="C81" s="42">
        <f t="shared" ref="C81:C82" si="5">SUM(B81*1.25)</f>
        <v>237.5</v>
      </c>
    </row>
    <row r="82" spans="1:3" x14ac:dyDescent="0.3">
      <c r="A82" s="31" t="s">
        <v>237</v>
      </c>
      <c r="B82" s="23">
        <v>240</v>
      </c>
      <c r="C82" s="42">
        <f t="shared" si="5"/>
        <v>300</v>
      </c>
    </row>
    <row r="83" spans="1:3" x14ac:dyDescent="0.3">
      <c r="C83" s="42"/>
    </row>
    <row r="84" spans="1:3" x14ac:dyDescent="0.3">
      <c r="A84" t="s">
        <v>159</v>
      </c>
      <c r="B84" s="23">
        <v>49</v>
      </c>
      <c r="C84" s="42">
        <f>SUM(B84*1.25)</f>
        <v>61.25</v>
      </c>
    </row>
    <row r="85" spans="1:3" x14ac:dyDescent="0.3">
      <c r="C85" s="42"/>
    </row>
    <row r="86" spans="1:3" x14ac:dyDescent="0.3">
      <c r="A86" t="s">
        <v>146</v>
      </c>
      <c r="B86" s="23">
        <v>70</v>
      </c>
      <c r="C86" s="42">
        <f>SUM(B86*1.25)</f>
        <v>87.5</v>
      </c>
    </row>
    <row r="87" spans="1:3" x14ac:dyDescent="0.3">
      <c r="C87" s="42"/>
    </row>
    <row r="88" spans="1:3" x14ac:dyDescent="0.3">
      <c r="A88" t="s">
        <v>238</v>
      </c>
      <c r="B88" s="23">
        <v>30</v>
      </c>
      <c r="C88" s="42">
        <f>SUM(B88*1.25)</f>
        <v>37.5</v>
      </c>
    </row>
    <row r="89" spans="1:3" x14ac:dyDescent="0.3">
      <c r="C89" s="42"/>
    </row>
    <row r="90" spans="1:3" x14ac:dyDescent="0.3">
      <c r="A90" s="59" t="s">
        <v>239</v>
      </c>
      <c r="B90" s="23">
        <v>350</v>
      </c>
      <c r="C90" s="42">
        <f>SUM(B90*1.25)</f>
        <v>437.5</v>
      </c>
    </row>
    <row r="91" spans="1:3" x14ac:dyDescent="0.3">
      <c r="A91" s="79" t="s">
        <v>240</v>
      </c>
      <c r="B91" s="23">
        <v>550</v>
      </c>
      <c r="C91" s="42">
        <f t="shared" ref="C91:C92" si="6">SUM(B91*1.25)</f>
        <v>687.5</v>
      </c>
    </row>
    <row r="92" spans="1:3" x14ac:dyDescent="0.3">
      <c r="A92" s="79" t="s">
        <v>241</v>
      </c>
      <c r="B92" s="23">
        <v>950</v>
      </c>
      <c r="C92" s="42">
        <f t="shared" si="6"/>
        <v>1187.5</v>
      </c>
    </row>
    <row r="93" spans="1:3" x14ac:dyDescent="0.3">
      <c r="A93" t="s">
        <v>141</v>
      </c>
      <c r="B93" s="23">
        <v>160</v>
      </c>
      <c r="C93" s="42">
        <f>SUM(B93*1.25)</f>
        <v>200</v>
      </c>
    </row>
    <row r="94" spans="1:3" x14ac:dyDescent="0.3">
      <c r="C94" s="42"/>
    </row>
    <row r="95" spans="1:3" x14ac:dyDescent="0.3">
      <c r="A95" s="64" t="s">
        <v>243</v>
      </c>
      <c r="B95" s="23">
        <v>350</v>
      </c>
      <c r="C95" s="42">
        <f>SUM(B95*1.25)</f>
        <v>437.5</v>
      </c>
    </row>
    <row r="96" spans="1:3" x14ac:dyDescent="0.3">
      <c r="A96" s="64" t="s">
        <v>141</v>
      </c>
      <c r="B96" s="23">
        <v>640</v>
      </c>
      <c r="C96" s="42">
        <f>SUM(B96*1.25)</f>
        <v>800</v>
      </c>
    </row>
    <row r="97" spans="1:3" x14ac:dyDescent="0.3">
      <c r="A97" s="64"/>
      <c r="C97" s="42"/>
    </row>
    <row r="98" spans="1:3" x14ac:dyDescent="0.3">
      <c r="A98" s="64" t="s">
        <v>242</v>
      </c>
      <c r="B98" s="23">
        <v>200</v>
      </c>
      <c r="C98" s="42">
        <f>SUM(B98*1.25)</f>
        <v>250</v>
      </c>
    </row>
    <row r="99" spans="1:3" x14ac:dyDescent="0.3">
      <c r="A99" t="s">
        <v>141</v>
      </c>
      <c r="B99" s="23">
        <v>244</v>
      </c>
      <c r="C99" s="42">
        <f>SUM(B99*1.25)</f>
        <v>305</v>
      </c>
    </row>
    <row r="100" spans="1:3" x14ac:dyDescent="0.3">
      <c r="C100" s="42"/>
    </row>
    <row r="101" spans="1:3" x14ac:dyDescent="0.3">
      <c r="A101" s="64" t="s">
        <v>244</v>
      </c>
      <c r="B101" s="23">
        <v>685</v>
      </c>
      <c r="C101" s="42">
        <f>SUM(B101*1.25)</f>
        <v>856.25</v>
      </c>
    </row>
    <row r="102" spans="1:3" ht="13.8" customHeight="1" x14ac:dyDescent="0.3">
      <c r="A102" s="64" t="s">
        <v>141</v>
      </c>
      <c r="B102" s="23">
        <v>190</v>
      </c>
      <c r="C102" s="42">
        <f>SUM(B102*1.25)</f>
        <v>237.5</v>
      </c>
    </row>
    <row r="103" spans="1:3" ht="13.8" customHeight="1" x14ac:dyDescent="0.3">
      <c r="A103" s="64"/>
      <c r="C103" s="42"/>
    </row>
    <row r="104" spans="1:3" ht="13.8" customHeight="1" x14ac:dyDescent="0.3">
      <c r="A104" s="90" t="s">
        <v>274</v>
      </c>
      <c r="B104" s="23">
        <v>1050</v>
      </c>
      <c r="C104" s="42">
        <f>SUM(B104*1.25)</f>
        <v>1312.5</v>
      </c>
    </row>
    <row r="106" spans="1:3" x14ac:dyDescent="0.3">
      <c r="A106" t="s">
        <v>152</v>
      </c>
      <c r="B106" s="23">
        <v>450</v>
      </c>
      <c r="C106" s="42">
        <f>SUM(B106*1.25)</f>
        <v>562.5</v>
      </c>
    </row>
    <row r="107" spans="1:3" x14ac:dyDescent="0.3">
      <c r="C107" s="42"/>
    </row>
    <row r="108" spans="1:3" x14ac:dyDescent="0.3">
      <c r="A108" t="s">
        <v>153</v>
      </c>
      <c r="B108" s="23">
        <v>164</v>
      </c>
      <c r="C108" s="42">
        <f>SUM(B108*1.25)</f>
        <v>205</v>
      </c>
    </row>
    <row r="109" spans="1:3" x14ac:dyDescent="0.3">
      <c r="A109" t="s">
        <v>273</v>
      </c>
      <c r="B109" s="23">
        <v>690</v>
      </c>
      <c r="C109" s="42">
        <f>SUM(B109*1.25)</f>
        <v>862.5</v>
      </c>
    </row>
  </sheetData>
  <hyperlinks>
    <hyperlink ref="A90" r:id="rId1" display="NOVO! CCT Certified Cybersecurity Technician" xr:uid="{00000000-0004-0000-0100-000000000000}"/>
    <hyperlink ref="A91" r:id="rId2" display="NOVO! CND Certified Network Defender" xr:uid="{00000000-0004-0000-0100-000001000000}"/>
    <hyperlink ref="A92" r:id="rId3" display="NOVO! CPENT Certified Penetration Testing" xr:uid="{00000000-0004-0000-0100-000002000000}"/>
  </hyperlinks>
  <pageMargins left="0.7" right="0.7" top="0.75" bottom="0.75" header="0.3" footer="0.3"/>
  <pageSetup paperSize="9" orientation="portrait" r:id="rId4"/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0"/>
  <sheetViews>
    <sheetView topLeftCell="A44" workbookViewId="0">
      <selection activeCell="A64" sqref="A64"/>
    </sheetView>
  </sheetViews>
  <sheetFormatPr defaultRowHeight="14.4" x14ac:dyDescent="0.3"/>
  <cols>
    <col min="1" max="1" width="71.44140625" customWidth="1"/>
    <col min="2" max="2" width="16.88671875" customWidth="1"/>
    <col min="3" max="3" width="13.6640625" customWidth="1"/>
    <col min="4" max="4" width="11.33203125" customWidth="1"/>
    <col min="5" max="5" width="13" customWidth="1"/>
    <col min="6" max="6" width="36.6640625" customWidth="1"/>
    <col min="15" max="15" width="9.109375" style="34"/>
  </cols>
  <sheetData>
    <row r="1" spans="1:15" x14ac:dyDescent="0.3">
      <c r="A1" s="41" t="s">
        <v>192</v>
      </c>
    </row>
    <row r="2" spans="1:15" ht="28.8" x14ac:dyDescent="0.3">
      <c r="A2" s="15" t="s">
        <v>28</v>
      </c>
      <c r="B2" s="85" t="s">
        <v>188</v>
      </c>
      <c r="C2" s="85" t="s">
        <v>185</v>
      </c>
      <c r="D2" s="86" t="s">
        <v>248</v>
      </c>
      <c r="E2" s="84" t="s">
        <v>186</v>
      </c>
      <c r="F2" s="7"/>
    </row>
    <row r="3" spans="1:15" x14ac:dyDescent="0.3">
      <c r="A3" s="19" t="s">
        <v>32</v>
      </c>
      <c r="B3" s="40">
        <v>3400</v>
      </c>
      <c r="C3" s="11">
        <f>+B3*1.25</f>
        <v>4250</v>
      </c>
      <c r="D3" s="7"/>
      <c r="E3" s="11">
        <f t="shared" ref="E3:E52" si="0">B3*D3</f>
        <v>0</v>
      </c>
      <c r="F3" s="7" t="s">
        <v>249</v>
      </c>
      <c r="O3" s="35">
        <v>3400</v>
      </c>
    </row>
    <row r="4" spans="1:15" x14ac:dyDescent="0.3">
      <c r="A4" s="19" t="s">
        <v>34</v>
      </c>
      <c r="B4" s="40">
        <v>1860</v>
      </c>
      <c r="C4" s="11">
        <f>+B4*1.25</f>
        <v>2325</v>
      </c>
      <c r="D4" s="7"/>
      <c r="E4" s="11">
        <f t="shared" si="0"/>
        <v>0</v>
      </c>
      <c r="F4" s="7" t="s">
        <v>249</v>
      </c>
      <c r="O4" s="35">
        <v>390</v>
      </c>
    </row>
    <row r="5" spans="1:15" x14ac:dyDescent="0.3">
      <c r="A5" s="19" t="s">
        <v>33</v>
      </c>
      <c r="B5" s="40">
        <v>2190</v>
      </c>
      <c r="C5" s="11">
        <f t="shared" ref="C5:C54" si="1">+B5*1.25</f>
        <v>2737.5</v>
      </c>
      <c r="D5" s="7"/>
      <c r="E5" s="11">
        <f t="shared" si="0"/>
        <v>0</v>
      </c>
      <c r="F5" s="7" t="s">
        <v>249</v>
      </c>
      <c r="O5" s="35">
        <v>2190</v>
      </c>
    </row>
    <row r="6" spans="1:15" x14ac:dyDescent="0.3">
      <c r="A6" s="19" t="s">
        <v>35</v>
      </c>
      <c r="B6" s="40"/>
      <c r="C6" s="11">
        <f t="shared" si="1"/>
        <v>0</v>
      </c>
      <c r="D6" s="7"/>
      <c r="E6" s="11">
        <f t="shared" si="0"/>
        <v>0</v>
      </c>
      <c r="F6" s="7" t="s">
        <v>249</v>
      </c>
      <c r="O6" s="35"/>
    </row>
    <row r="7" spans="1:15" x14ac:dyDescent="0.3">
      <c r="A7" s="19" t="s">
        <v>31</v>
      </c>
      <c r="B7" s="40">
        <v>1190</v>
      </c>
      <c r="C7" s="11">
        <f t="shared" si="1"/>
        <v>1487.5</v>
      </c>
      <c r="D7" s="7"/>
      <c r="E7" s="11">
        <f t="shared" si="0"/>
        <v>0</v>
      </c>
      <c r="F7" s="7" t="s">
        <v>249</v>
      </c>
      <c r="O7" s="35">
        <v>1190</v>
      </c>
    </row>
    <row r="8" spans="1:15" x14ac:dyDescent="0.3">
      <c r="A8" s="19" t="s">
        <v>36</v>
      </c>
      <c r="B8" s="40"/>
      <c r="C8" s="11">
        <f t="shared" si="1"/>
        <v>0</v>
      </c>
      <c r="D8" s="7"/>
      <c r="E8" s="11">
        <f t="shared" si="0"/>
        <v>0</v>
      </c>
      <c r="F8" s="7" t="s">
        <v>249</v>
      </c>
      <c r="O8" s="35"/>
    </row>
    <row r="9" spans="1:15" x14ac:dyDescent="0.3">
      <c r="A9" s="19" t="s">
        <v>37</v>
      </c>
      <c r="B9" s="40">
        <v>2190</v>
      </c>
      <c r="C9" s="11">
        <f t="shared" si="1"/>
        <v>2737.5</v>
      </c>
      <c r="D9" s="7"/>
      <c r="E9" s="11">
        <f t="shared" si="0"/>
        <v>0</v>
      </c>
      <c r="F9" s="7" t="s">
        <v>249</v>
      </c>
      <c r="O9" s="35"/>
    </row>
    <row r="10" spans="1:15" x14ac:dyDescent="0.3">
      <c r="A10" s="20" t="s">
        <v>38</v>
      </c>
      <c r="B10" s="40"/>
      <c r="C10" s="11">
        <f t="shared" si="1"/>
        <v>0</v>
      </c>
      <c r="D10" s="7"/>
      <c r="E10" s="11">
        <f t="shared" si="0"/>
        <v>0</v>
      </c>
      <c r="F10" s="7" t="s">
        <v>249</v>
      </c>
      <c r="O10" s="35"/>
    </row>
    <row r="11" spans="1:15" x14ac:dyDescent="0.3">
      <c r="A11" s="20" t="s">
        <v>39</v>
      </c>
      <c r="B11" s="40">
        <v>4990</v>
      </c>
      <c r="C11" s="11">
        <f t="shared" si="1"/>
        <v>6237.5</v>
      </c>
      <c r="D11" s="7"/>
      <c r="E11" s="11">
        <f t="shared" si="0"/>
        <v>0</v>
      </c>
      <c r="F11" s="7" t="s">
        <v>249</v>
      </c>
      <c r="O11" s="35">
        <v>4990</v>
      </c>
    </row>
    <row r="12" spans="1:15" x14ac:dyDescent="0.3">
      <c r="A12" s="20" t="s">
        <v>40</v>
      </c>
      <c r="B12" s="40"/>
      <c r="C12" s="11">
        <f t="shared" si="1"/>
        <v>0</v>
      </c>
      <c r="D12" s="7"/>
      <c r="E12" s="11">
        <f t="shared" si="0"/>
        <v>0</v>
      </c>
      <c r="F12" s="7" t="s">
        <v>249</v>
      </c>
      <c r="O12" s="35"/>
    </row>
    <row r="13" spans="1:15" x14ac:dyDescent="0.3">
      <c r="A13" s="20" t="s">
        <v>41</v>
      </c>
      <c r="B13" s="40">
        <v>3100</v>
      </c>
      <c r="C13" s="11">
        <f t="shared" si="1"/>
        <v>3875</v>
      </c>
      <c r="D13" s="7"/>
      <c r="E13" s="11">
        <f t="shared" si="0"/>
        <v>0</v>
      </c>
      <c r="F13" s="7" t="s">
        <v>249</v>
      </c>
      <c r="O13" s="35">
        <v>1870</v>
      </c>
    </row>
    <row r="14" spans="1:15" x14ac:dyDescent="0.3">
      <c r="A14" s="20" t="s">
        <v>42</v>
      </c>
      <c r="B14" s="40">
        <v>1870</v>
      </c>
      <c r="C14" s="11">
        <f t="shared" si="1"/>
        <v>2337.5</v>
      </c>
      <c r="D14" s="7"/>
      <c r="E14" s="11">
        <f t="shared" si="0"/>
        <v>0</v>
      </c>
      <c r="F14" s="7" t="s">
        <v>249</v>
      </c>
      <c r="O14" s="35">
        <v>1870</v>
      </c>
    </row>
    <row r="15" spans="1:15" x14ac:dyDescent="0.3">
      <c r="A15" s="20" t="s">
        <v>43</v>
      </c>
      <c r="B15" s="40">
        <v>3100</v>
      </c>
      <c r="C15" s="11">
        <f t="shared" si="1"/>
        <v>3875</v>
      </c>
      <c r="D15" s="7"/>
      <c r="E15" s="11">
        <f t="shared" si="0"/>
        <v>0</v>
      </c>
      <c r="F15" s="7" t="s">
        <v>249</v>
      </c>
      <c r="O15" s="35">
        <v>3080</v>
      </c>
    </row>
    <row r="16" spans="1:15" x14ac:dyDescent="0.3">
      <c r="A16" s="19" t="s">
        <v>44</v>
      </c>
      <c r="B16" s="40">
        <v>1725</v>
      </c>
      <c r="C16" s="11">
        <f t="shared" si="1"/>
        <v>2156.25</v>
      </c>
      <c r="D16" s="7"/>
      <c r="E16" s="11">
        <f t="shared" si="0"/>
        <v>0</v>
      </c>
      <c r="F16" s="7" t="s">
        <v>249</v>
      </c>
      <c r="O16" s="35">
        <v>1725</v>
      </c>
    </row>
    <row r="17" spans="1:15" x14ac:dyDescent="0.3">
      <c r="A17" s="19" t="s">
        <v>45</v>
      </c>
      <c r="B17" s="40">
        <v>2400</v>
      </c>
      <c r="C17" s="11">
        <f t="shared" si="1"/>
        <v>3000</v>
      </c>
      <c r="D17" s="7"/>
      <c r="E17" s="11">
        <f t="shared" si="0"/>
        <v>0</v>
      </c>
      <c r="F17" s="7" t="s">
        <v>249</v>
      </c>
      <c r="O17" s="35">
        <v>2400</v>
      </c>
    </row>
    <row r="18" spans="1:15" x14ac:dyDescent="0.3">
      <c r="A18" s="21" t="s">
        <v>250</v>
      </c>
      <c r="B18" s="40">
        <v>1490</v>
      </c>
      <c r="C18" s="11">
        <f t="shared" ref="C18:C19" si="2">+B18*1.22</f>
        <v>1817.8</v>
      </c>
      <c r="D18" s="7"/>
      <c r="E18" s="11">
        <f t="shared" si="0"/>
        <v>0</v>
      </c>
      <c r="F18" s="7" t="s">
        <v>249</v>
      </c>
      <c r="O18" s="35"/>
    </row>
    <row r="19" spans="1:15" x14ac:dyDescent="0.3">
      <c r="A19" s="21" t="s">
        <v>251</v>
      </c>
      <c r="B19" s="40">
        <v>1490</v>
      </c>
      <c r="C19" s="11">
        <f t="shared" si="2"/>
        <v>1817.8</v>
      </c>
      <c r="D19" s="7"/>
      <c r="E19" s="11">
        <f t="shared" si="0"/>
        <v>0</v>
      </c>
      <c r="F19" s="7" t="s">
        <v>249</v>
      </c>
      <c r="O19" s="35"/>
    </row>
    <row r="20" spans="1:15" x14ac:dyDescent="0.3">
      <c r="A20" s="19" t="s">
        <v>46</v>
      </c>
      <c r="B20" s="40">
        <f t="shared" ref="B20:B31" si="3">SUM(O20+100)</f>
        <v>700</v>
      </c>
      <c r="C20" s="11">
        <f t="shared" si="1"/>
        <v>875</v>
      </c>
      <c r="D20" s="7"/>
      <c r="E20" s="11">
        <f t="shared" si="0"/>
        <v>0</v>
      </c>
      <c r="F20" s="7" t="s">
        <v>249</v>
      </c>
      <c r="O20" s="35">
        <v>600</v>
      </c>
    </row>
    <row r="21" spans="1:15" x14ac:dyDescent="0.3">
      <c r="A21" s="19" t="s">
        <v>47</v>
      </c>
      <c r="B21" s="40">
        <f t="shared" si="3"/>
        <v>2400</v>
      </c>
      <c r="C21" s="11">
        <f>+B21*1.25</f>
        <v>3000</v>
      </c>
      <c r="D21" s="7"/>
      <c r="E21" s="11">
        <f t="shared" si="0"/>
        <v>0</v>
      </c>
      <c r="F21" s="7" t="s">
        <v>249</v>
      </c>
      <c r="O21" s="35">
        <v>2300</v>
      </c>
    </row>
    <row r="22" spans="1:15" x14ac:dyDescent="0.3">
      <c r="A22" s="62" t="s">
        <v>254</v>
      </c>
      <c r="B22" s="60">
        <v>3100</v>
      </c>
      <c r="C22" s="11">
        <f>+B22*1.25</f>
        <v>3875</v>
      </c>
      <c r="D22" s="52"/>
      <c r="E22" s="61">
        <v>0</v>
      </c>
      <c r="F22" s="7" t="s">
        <v>249</v>
      </c>
      <c r="O22" s="35"/>
    </row>
    <row r="23" spans="1:15" x14ac:dyDescent="0.3">
      <c r="A23" s="62" t="s">
        <v>255</v>
      </c>
      <c r="B23" s="60">
        <v>3100</v>
      </c>
      <c r="C23" s="11">
        <f>+B23*1.25</f>
        <v>3875</v>
      </c>
      <c r="D23" s="52"/>
      <c r="E23" s="61">
        <v>0</v>
      </c>
      <c r="F23" s="7" t="s">
        <v>249</v>
      </c>
      <c r="O23" s="35"/>
    </row>
    <row r="24" spans="1:15" ht="16.5" customHeight="1" x14ac:dyDescent="0.3">
      <c r="A24" s="63" t="s">
        <v>175</v>
      </c>
      <c r="B24" s="60">
        <v>1970</v>
      </c>
      <c r="C24" s="11">
        <f>+B24*1.25</f>
        <v>2462.5</v>
      </c>
      <c r="D24" s="52"/>
      <c r="E24" s="61">
        <v>0</v>
      </c>
      <c r="F24" s="7" t="s">
        <v>249</v>
      </c>
      <c r="O24" s="35"/>
    </row>
    <row r="25" spans="1:15" x14ac:dyDescent="0.3">
      <c r="A25" s="19" t="s">
        <v>70</v>
      </c>
      <c r="B25" s="40">
        <v>1190</v>
      </c>
      <c r="C25" s="11">
        <f t="shared" si="1"/>
        <v>1487.5</v>
      </c>
      <c r="D25" s="7"/>
      <c r="E25" s="11">
        <f t="shared" si="0"/>
        <v>0</v>
      </c>
      <c r="F25" s="7" t="s">
        <v>249</v>
      </c>
      <c r="O25" s="35">
        <v>1190</v>
      </c>
    </row>
    <row r="26" spans="1:15" x14ac:dyDescent="0.3">
      <c r="A26" s="20" t="s">
        <v>48</v>
      </c>
      <c r="B26" s="40">
        <v>1580</v>
      </c>
      <c r="C26" s="11">
        <f t="shared" si="1"/>
        <v>1975</v>
      </c>
      <c r="D26" s="7"/>
      <c r="E26" s="11">
        <f>B26*D26</f>
        <v>0</v>
      </c>
      <c r="F26" s="7" t="s">
        <v>249</v>
      </c>
      <c r="O26" s="35">
        <v>970</v>
      </c>
    </row>
    <row r="27" spans="1:15" x14ac:dyDescent="0.3">
      <c r="A27" s="20" t="s">
        <v>49</v>
      </c>
      <c r="B27" s="40">
        <v>3160</v>
      </c>
      <c r="C27" s="11">
        <f t="shared" si="1"/>
        <v>3950</v>
      </c>
      <c r="D27" s="7"/>
      <c r="E27" s="11">
        <f t="shared" si="0"/>
        <v>0</v>
      </c>
      <c r="F27" s="7" t="s">
        <v>249</v>
      </c>
      <c r="O27" s="35">
        <v>2170</v>
      </c>
    </row>
    <row r="28" spans="1:15" x14ac:dyDescent="0.3">
      <c r="A28" s="20" t="s">
        <v>50</v>
      </c>
      <c r="B28" s="40">
        <v>3100</v>
      </c>
      <c r="C28" s="11">
        <f t="shared" si="1"/>
        <v>3875</v>
      </c>
      <c r="D28" s="7"/>
      <c r="E28" s="11">
        <f t="shared" si="0"/>
        <v>0</v>
      </c>
      <c r="F28" s="7" t="s">
        <v>249</v>
      </c>
      <c r="O28" s="35">
        <v>2980</v>
      </c>
    </row>
    <row r="29" spans="1:15" x14ac:dyDescent="0.3">
      <c r="A29" s="16" t="s">
        <v>51</v>
      </c>
      <c r="B29" s="40">
        <v>1490</v>
      </c>
      <c r="C29" s="11">
        <f t="shared" si="1"/>
        <v>1862.5</v>
      </c>
      <c r="D29" s="7"/>
      <c r="E29" s="11">
        <f t="shared" si="0"/>
        <v>0</v>
      </c>
      <c r="F29" s="7" t="s">
        <v>249</v>
      </c>
      <c r="O29" s="35">
        <v>1490</v>
      </c>
    </row>
    <row r="30" spans="1:15" x14ac:dyDescent="0.3">
      <c r="A30" s="16" t="s">
        <v>52</v>
      </c>
      <c r="B30" s="40">
        <v>1860</v>
      </c>
      <c r="C30" s="11">
        <f t="shared" si="1"/>
        <v>2325</v>
      </c>
      <c r="D30" s="7"/>
      <c r="E30" s="11">
        <f t="shared" si="0"/>
        <v>0</v>
      </c>
      <c r="F30" s="7" t="s">
        <v>249</v>
      </c>
      <c r="O30" s="35">
        <v>1490</v>
      </c>
    </row>
    <row r="31" spans="1:15" x14ac:dyDescent="0.3">
      <c r="A31" s="20" t="s">
        <v>53</v>
      </c>
      <c r="B31" s="40">
        <f t="shared" si="3"/>
        <v>1350</v>
      </c>
      <c r="C31" s="11">
        <f t="shared" si="1"/>
        <v>1687.5</v>
      </c>
      <c r="D31" s="7"/>
      <c r="E31" s="11">
        <f t="shared" si="0"/>
        <v>0</v>
      </c>
      <c r="F31" s="7" t="s">
        <v>249</v>
      </c>
      <c r="O31" s="35">
        <v>1250</v>
      </c>
    </row>
    <row r="32" spans="1:15" x14ac:dyDescent="0.3">
      <c r="A32" s="16" t="s">
        <v>54</v>
      </c>
      <c r="B32" s="40">
        <v>2370</v>
      </c>
      <c r="C32" s="11">
        <f t="shared" si="1"/>
        <v>2962.5</v>
      </c>
      <c r="D32" s="7"/>
      <c r="E32" s="11">
        <f t="shared" si="0"/>
        <v>0</v>
      </c>
      <c r="F32" s="7" t="s">
        <v>249</v>
      </c>
      <c r="O32" s="35">
        <v>2170</v>
      </c>
    </row>
    <row r="33" spans="1:15" x14ac:dyDescent="0.3">
      <c r="A33" s="20" t="s">
        <v>55</v>
      </c>
      <c r="B33" s="40">
        <v>1580</v>
      </c>
      <c r="C33" s="11">
        <f t="shared" si="1"/>
        <v>1975</v>
      </c>
      <c r="D33" s="7"/>
      <c r="E33" s="11">
        <f t="shared" si="0"/>
        <v>0</v>
      </c>
      <c r="F33" s="7" t="s">
        <v>249</v>
      </c>
      <c r="O33" s="35">
        <v>1250</v>
      </c>
    </row>
    <row r="34" spans="1:15" x14ac:dyDescent="0.3">
      <c r="A34" s="20" t="s">
        <v>56</v>
      </c>
      <c r="B34" s="40"/>
      <c r="C34" s="11">
        <f>+B34*1.25</f>
        <v>0</v>
      </c>
      <c r="D34" s="7"/>
      <c r="E34" s="11">
        <f t="shared" si="0"/>
        <v>0</v>
      </c>
      <c r="F34" s="7" t="s">
        <v>249</v>
      </c>
      <c r="O34" s="35"/>
    </row>
    <row r="35" spans="1:15" x14ac:dyDescent="0.3">
      <c r="A35" s="20" t="s">
        <v>57</v>
      </c>
      <c r="B35" s="40">
        <v>3160</v>
      </c>
      <c r="C35" s="11">
        <f t="shared" si="1"/>
        <v>3950</v>
      </c>
      <c r="D35" s="7"/>
      <c r="E35" s="11">
        <f t="shared" si="0"/>
        <v>0</v>
      </c>
      <c r="F35" s="7" t="s">
        <v>249</v>
      </c>
      <c r="O35" s="35"/>
    </row>
    <row r="36" spans="1:15" x14ac:dyDescent="0.3">
      <c r="A36" s="20" t="s">
        <v>58</v>
      </c>
      <c r="B36" s="40"/>
      <c r="C36" s="11">
        <f t="shared" si="1"/>
        <v>0</v>
      </c>
      <c r="D36" s="7"/>
      <c r="E36" s="11">
        <f t="shared" si="0"/>
        <v>0</v>
      </c>
      <c r="F36" s="7" t="s">
        <v>249</v>
      </c>
      <c r="O36" s="35"/>
    </row>
    <row r="37" spans="1:15" x14ac:dyDescent="0.3">
      <c r="A37" s="20" t="s">
        <v>59</v>
      </c>
      <c r="B37" s="40"/>
      <c r="C37" s="11">
        <f t="shared" si="1"/>
        <v>0</v>
      </c>
      <c r="D37" s="7"/>
      <c r="E37" s="11">
        <f t="shared" si="0"/>
        <v>0</v>
      </c>
      <c r="F37" s="7" t="s">
        <v>249</v>
      </c>
      <c r="O37" s="35"/>
    </row>
    <row r="38" spans="1:15" x14ac:dyDescent="0.3">
      <c r="A38" s="20" t="s">
        <v>60</v>
      </c>
      <c r="B38" s="40"/>
      <c r="C38" s="11">
        <f t="shared" si="1"/>
        <v>0</v>
      </c>
      <c r="D38" s="7"/>
      <c r="E38" s="11">
        <f t="shared" si="0"/>
        <v>0</v>
      </c>
      <c r="F38" s="7" t="s">
        <v>249</v>
      </c>
      <c r="O38" s="35"/>
    </row>
    <row r="39" spans="1:15" x14ac:dyDescent="0.3">
      <c r="A39" s="20" t="s">
        <v>61</v>
      </c>
      <c r="B39" s="40"/>
      <c r="C39" s="11">
        <f t="shared" si="1"/>
        <v>0</v>
      </c>
      <c r="D39" s="7"/>
      <c r="E39" s="11">
        <f t="shared" si="0"/>
        <v>0</v>
      </c>
      <c r="F39" s="7" t="s">
        <v>249</v>
      </c>
      <c r="O39" s="35"/>
    </row>
    <row r="40" spans="1:15" x14ac:dyDescent="0.3">
      <c r="A40" s="20" t="s">
        <v>62</v>
      </c>
      <c r="B40" s="40"/>
      <c r="C40" s="11">
        <f t="shared" si="1"/>
        <v>0</v>
      </c>
      <c r="D40" s="7"/>
      <c r="E40" s="11">
        <f t="shared" si="0"/>
        <v>0</v>
      </c>
      <c r="F40" s="7" t="s">
        <v>249</v>
      </c>
      <c r="O40" s="35"/>
    </row>
    <row r="41" spans="1:15" x14ac:dyDescent="0.3">
      <c r="A41" s="20" t="s">
        <v>63</v>
      </c>
      <c r="B41" s="40"/>
      <c r="C41" s="11">
        <f t="shared" si="1"/>
        <v>0</v>
      </c>
      <c r="D41" s="7"/>
      <c r="E41" s="11">
        <f t="shared" si="0"/>
        <v>0</v>
      </c>
      <c r="F41" s="7" t="s">
        <v>249</v>
      </c>
      <c r="O41" s="35"/>
    </row>
    <row r="42" spans="1:15" x14ac:dyDescent="0.3">
      <c r="A42" s="20" t="s">
        <v>64</v>
      </c>
      <c r="B42" s="40"/>
      <c r="C42" s="11">
        <f t="shared" si="1"/>
        <v>0</v>
      </c>
      <c r="D42" s="7"/>
      <c r="E42" s="11">
        <f t="shared" si="0"/>
        <v>0</v>
      </c>
      <c r="F42" s="7" t="s">
        <v>249</v>
      </c>
      <c r="O42" s="35"/>
    </row>
    <row r="43" spans="1:15" x14ac:dyDescent="0.3">
      <c r="A43" s="20" t="s">
        <v>65</v>
      </c>
      <c r="B43" s="40">
        <v>1725</v>
      </c>
      <c r="C43" s="11">
        <f t="shared" si="1"/>
        <v>2156.25</v>
      </c>
      <c r="D43" s="7"/>
      <c r="E43" s="11">
        <f t="shared" si="0"/>
        <v>0</v>
      </c>
      <c r="F43" s="7" t="s">
        <v>249</v>
      </c>
      <c r="O43" s="35">
        <v>1725</v>
      </c>
    </row>
    <row r="44" spans="1:15" x14ac:dyDescent="0.3">
      <c r="A44" s="20" t="s">
        <v>66</v>
      </c>
      <c r="B44" s="40">
        <v>2680</v>
      </c>
      <c r="C44" s="11">
        <f t="shared" si="1"/>
        <v>3350</v>
      </c>
      <c r="D44" s="7"/>
      <c r="E44" s="11">
        <f t="shared" si="0"/>
        <v>0</v>
      </c>
      <c r="F44" s="7" t="s">
        <v>249</v>
      </c>
      <c r="O44" s="35">
        <v>2680</v>
      </c>
    </row>
    <row r="45" spans="1:15" x14ac:dyDescent="0.3">
      <c r="A45" s="20" t="s">
        <v>67</v>
      </c>
      <c r="B45" s="40">
        <v>2400</v>
      </c>
      <c r="C45" s="11">
        <f t="shared" si="1"/>
        <v>3000</v>
      </c>
      <c r="D45" s="7"/>
      <c r="E45" s="11">
        <f t="shared" si="0"/>
        <v>0</v>
      </c>
      <c r="F45" s="7" t="s">
        <v>249</v>
      </c>
      <c r="O45" s="35">
        <v>2400</v>
      </c>
    </row>
    <row r="46" spans="1:15" x14ac:dyDescent="0.3">
      <c r="A46" s="16" t="s">
        <v>68</v>
      </c>
      <c r="B46" s="40">
        <v>2810</v>
      </c>
      <c r="C46" s="11">
        <f t="shared" si="1"/>
        <v>3512.5</v>
      </c>
      <c r="D46" s="7"/>
      <c r="E46" s="11">
        <f t="shared" si="0"/>
        <v>0</v>
      </c>
      <c r="F46" s="7" t="s">
        <v>249</v>
      </c>
      <c r="O46" s="35">
        <v>1810</v>
      </c>
    </row>
    <row r="47" spans="1:15" x14ac:dyDescent="0.3">
      <c r="A47" s="21" t="s">
        <v>87</v>
      </c>
      <c r="B47" s="40">
        <v>2350</v>
      </c>
      <c r="C47" s="11">
        <f t="shared" si="1"/>
        <v>2937.5</v>
      </c>
      <c r="D47" s="7"/>
      <c r="E47" s="11">
        <f t="shared" si="0"/>
        <v>0</v>
      </c>
      <c r="F47" s="7" t="s">
        <v>249</v>
      </c>
      <c r="O47" s="35">
        <v>2350</v>
      </c>
    </row>
    <row r="48" spans="1:15" x14ac:dyDescent="0.3">
      <c r="A48" s="21" t="s">
        <v>88</v>
      </c>
      <c r="B48" s="40">
        <v>3300</v>
      </c>
      <c r="C48" s="11">
        <f t="shared" si="1"/>
        <v>4125</v>
      </c>
      <c r="D48" s="7"/>
      <c r="E48" s="11">
        <f t="shared" si="0"/>
        <v>0</v>
      </c>
      <c r="F48" s="7" t="s">
        <v>249</v>
      </c>
      <c r="O48" s="35">
        <v>3300</v>
      </c>
    </row>
    <row r="49" spans="1:15" x14ac:dyDescent="0.3">
      <c r="A49" s="21" t="s">
        <v>93</v>
      </c>
      <c r="B49" s="40">
        <v>3100</v>
      </c>
      <c r="C49" s="11">
        <f t="shared" si="1"/>
        <v>3875</v>
      </c>
      <c r="D49" s="3"/>
      <c r="E49" s="11">
        <f t="shared" si="0"/>
        <v>0</v>
      </c>
      <c r="F49" s="7" t="s">
        <v>249</v>
      </c>
      <c r="O49" s="36">
        <v>3100</v>
      </c>
    </row>
    <row r="50" spans="1:15" x14ac:dyDescent="0.3">
      <c r="A50" s="21" t="s">
        <v>94</v>
      </c>
      <c r="B50" s="40">
        <v>2480</v>
      </c>
      <c r="C50" s="11">
        <f t="shared" si="1"/>
        <v>3100</v>
      </c>
      <c r="D50" s="3"/>
      <c r="E50" s="11">
        <f t="shared" si="0"/>
        <v>0</v>
      </c>
      <c r="F50" s="7" t="s">
        <v>249</v>
      </c>
      <c r="O50" s="36">
        <v>2480</v>
      </c>
    </row>
    <row r="51" spans="1:15" x14ac:dyDescent="0.3">
      <c r="A51" s="21" t="s">
        <v>101</v>
      </c>
      <c r="B51" s="40">
        <v>2480</v>
      </c>
      <c r="C51" s="11">
        <f t="shared" si="1"/>
        <v>3100</v>
      </c>
      <c r="D51" s="3"/>
      <c r="E51" s="11">
        <f t="shared" si="0"/>
        <v>0</v>
      </c>
      <c r="F51" s="7" t="s">
        <v>249</v>
      </c>
      <c r="O51" s="36">
        <v>2480</v>
      </c>
    </row>
    <row r="52" spans="1:15" x14ac:dyDescent="0.3">
      <c r="A52" s="21" t="s">
        <v>102</v>
      </c>
      <c r="B52" s="40">
        <v>1860</v>
      </c>
      <c r="C52" s="11">
        <f t="shared" si="1"/>
        <v>2325</v>
      </c>
      <c r="D52" s="3"/>
      <c r="E52" s="11">
        <f t="shared" si="0"/>
        <v>0</v>
      </c>
      <c r="F52" s="7" t="s">
        <v>249</v>
      </c>
      <c r="O52" s="36">
        <v>1860</v>
      </c>
    </row>
    <row r="53" spans="1:15" x14ac:dyDescent="0.3">
      <c r="A53" s="21" t="s">
        <v>95</v>
      </c>
      <c r="B53" s="40"/>
      <c r="C53" s="11">
        <f t="shared" si="1"/>
        <v>0</v>
      </c>
      <c r="D53" s="3"/>
      <c r="E53" s="11">
        <f>B53*D53</f>
        <v>0</v>
      </c>
      <c r="F53" s="7" t="s">
        <v>249</v>
      </c>
    </row>
    <row r="54" spans="1:15" x14ac:dyDescent="0.3">
      <c r="A54" s="59" t="s">
        <v>253</v>
      </c>
      <c r="B54" s="40">
        <v>1450</v>
      </c>
      <c r="C54" s="11">
        <f t="shared" si="1"/>
        <v>1812.5</v>
      </c>
      <c r="D54" s="3"/>
      <c r="E54" s="11">
        <f>B54*D54</f>
        <v>0</v>
      </c>
      <c r="F54" s="7" t="s">
        <v>249</v>
      </c>
    </row>
    <row r="55" spans="1:15" x14ac:dyDescent="0.3">
      <c r="A55" s="21" t="s">
        <v>252</v>
      </c>
      <c r="B55" s="40">
        <v>1490</v>
      </c>
      <c r="C55" s="11">
        <f>+B55*1.25</f>
        <v>1862.5</v>
      </c>
      <c r="E55" s="11">
        <f>B55*D55</f>
        <v>0</v>
      </c>
      <c r="F55" s="7" t="s">
        <v>249</v>
      </c>
    </row>
    <row r="56" spans="1:15" x14ac:dyDescent="0.3">
      <c r="A56" s="21" t="s">
        <v>289</v>
      </c>
      <c r="B56" s="40">
        <v>3100</v>
      </c>
      <c r="C56" s="11">
        <f>+B56*1.25</f>
        <v>3875</v>
      </c>
      <c r="E56" s="23">
        <f>SUM(E3:E55)</f>
        <v>0</v>
      </c>
      <c r="F56" s="7" t="s">
        <v>249</v>
      </c>
    </row>
    <row r="57" spans="1:15" x14ac:dyDescent="0.3">
      <c r="A57" s="21" t="s">
        <v>290</v>
      </c>
      <c r="B57" s="40">
        <v>5580</v>
      </c>
      <c r="C57" s="11">
        <f>+B57*1.25</f>
        <v>6975</v>
      </c>
      <c r="E57" s="23">
        <f>SUM(E4:E56)</f>
        <v>0</v>
      </c>
      <c r="F57" s="7" t="s">
        <v>249</v>
      </c>
      <c r="O57" s="36"/>
    </row>
    <row r="58" spans="1:15" x14ac:dyDescent="0.3">
      <c r="A58" s="21"/>
      <c r="B58" s="40"/>
      <c r="C58" s="11"/>
      <c r="D58" s="3" t="s">
        <v>190</v>
      </c>
      <c r="E58" s="23">
        <f>SUM(E5:E57)</f>
        <v>0</v>
      </c>
      <c r="F58" s="7"/>
      <c r="O58" s="36"/>
    </row>
    <row r="59" spans="1:15" x14ac:dyDescent="0.3">
      <c r="A59" s="21"/>
      <c r="B59" s="40"/>
      <c r="C59" s="11"/>
      <c r="D59" s="3"/>
      <c r="E59" s="11"/>
      <c r="F59" s="7"/>
      <c r="O59" s="36"/>
    </row>
    <row r="60" spans="1:15" x14ac:dyDescent="0.3">
      <c r="A60" s="21"/>
      <c r="C60" s="1"/>
      <c r="D60" s="3"/>
      <c r="E60" s="1"/>
      <c r="F60" s="3"/>
    </row>
  </sheetData>
  <hyperlinks>
    <hyperlink ref="A10" r:id="rId1" xr:uid="{00000000-0004-0000-0200-000000000000}"/>
    <hyperlink ref="A11" r:id="rId2" xr:uid="{00000000-0004-0000-0200-000001000000}"/>
    <hyperlink ref="A12" r:id="rId3" xr:uid="{00000000-0004-0000-0200-000002000000}"/>
    <hyperlink ref="A13" r:id="rId4" xr:uid="{00000000-0004-0000-0200-000003000000}"/>
    <hyperlink ref="A14" r:id="rId5" xr:uid="{00000000-0004-0000-0200-000004000000}"/>
    <hyperlink ref="A15" r:id="rId6" xr:uid="{00000000-0004-0000-0200-000005000000}"/>
    <hyperlink ref="A26" r:id="rId7" xr:uid="{00000000-0004-0000-0200-000006000000}"/>
    <hyperlink ref="A27" r:id="rId8" xr:uid="{00000000-0004-0000-0200-000007000000}"/>
    <hyperlink ref="A28" r:id="rId9" xr:uid="{00000000-0004-0000-0200-000008000000}"/>
    <hyperlink ref="A31" r:id="rId10" xr:uid="{00000000-0004-0000-0200-000009000000}"/>
    <hyperlink ref="A33" r:id="rId11" xr:uid="{00000000-0004-0000-0200-00000A000000}"/>
    <hyperlink ref="A34" r:id="rId12" xr:uid="{00000000-0004-0000-0200-00000B000000}"/>
    <hyperlink ref="A35" r:id="rId13" xr:uid="{00000000-0004-0000-0200-00000C000000}"/>
    <hyperlink ref="A36" r:id="rId14" xr:uid="{00000000-0004-0000-0200-00000D000000}"/>
    <hyperlink ref="A37" r:id="rId15" xr:uid="{00000000-0004-0000-0200-00000E000000}"/>
    <hyperlink ref="A38" r:id="rId16" xr:uid="{00000000-0004-0000-0200-00000F000000}"/>
    <hyperlink ref="A39" r:id="rId17" xr:uid="{00000000-0004-0000-0200-000010000000}"/>
    <hyperlink ref="A40" r:id="rId18" xr:uid="{00000000-0004-0000-0200-000011000000}"/>
    <hyperlink ref="A41" r:id="rId19" xr:uid="{00000000-0004-0000-0200-000012000000}"/>
    <hyperlink ref="A42" r:id="rId20" xr:uid="{00000000-0004-0000-0200-000013000000}"/>
    <hyperlink ref="A3" r:id="rId21" xr:uid="{00000000-0004-0000-0200-000014000000}"/>
    <hyperlink ref="A4" r:id="rId22" xr:uid="{00000000-0004-0000-0200-000015000000}"/>
    <hyperlink ref="A5" r:id="rId23" xr:uid="{00000000-0004-0000-0200-000016000000}"/>
    <hyperlink ref="A6" r:id="rId24" xr:uid="{00000000-0004-0000-0200-000017000000}"/>
    <hyperlink ref="A7" r:id="rId25" xr:uid="{00000000-0004-0000-0200-000018000000}"/>
    <hyperlink ref="A8" r:id="rId26" xr:uid="{00000000-0004-0000-0200-000019000000}"/>
    <hyperlink ref="A9" r:id="rId27" xr:uid="{00000000-0004-0000-0200-00001A000000}"/>
    <hyperlink ref="A16" r:id="rId28" xr:uid="{00000000-0004-0000-0200-00001C000000}"/>
    <hyperlink ref="A17" r:id="rId29" xr:uid="{00000000-0004-0000-0200-00001D000000}"/>
    <hyperlink ref="A20" r:id="rId30" xr:uid="{00000000-0004-0000-0200-00001E000000}"/>
    <hyperlink ref="A21" r:id="rId31" xr:uid="{00000000-0004-0000-0200-00001F000000}"/>
    <hyperlink ref="A29" r:id="rId32" xr:uid="{00000000-0004-0000-0200-000020000000}"/>
    <hyperlink ref="A30" r:id="rId33" xr:uid="{00000000-0004-0000-0200-000021000000}"/>
    <hyperlink ref="A32" r:id="rId34" xr:uid="{00000000-0004-0000-0200-000022000000}"/>
    <hyperlink ref="A43" r:id="rId35" xr:uid="{00000000-0004-0000-0200-000023000000}"/>
    <hyperlink ref="A44" r:id="rId36" xr:uid="{00000000-0004-0000-0200-000024000000}"/>
    <hyperlink ref="A45" r:id="rId37" xr:uid="{00000000-0004-0000-0200-000025000000}"/>
    <hyperlink ref="A46" r:id="rId38" xr:uid="{00000000-0004-0000-0200-000026000000}"/>
    <hyperlink ref="A47" r:id="rId39" xr:uid="{00000000-0004-0000-0200-000027000000}"/>
    <hyperlink ref="A48" r:id="rId40" xr:uid="{00000000-0004-0000-0200-000028000000}"/>
    <hyperlink ref="A49" r:id="rId41" xr:uid="{00000000-0004-0000-0200-000029000000}"/>
    <hyperlink ref="A50" r:id="rId42" xr:uid="{00000000-0004-0000-0200-00002A000000}"/>
    <hyperlink ref="A53" r:id="rId43" xr:uid="{00000000-0004-0000-0200-00002B000000}"/>
    <hyperlink ref="A51" r:id="rId44" tooltip="https://www.housing.si/tecaji/adm110_installing_and_updating_sap_s4hana_and_sap_business_suite_systems/" xr:uid="{00000000-0004-0000-0200-00002C000000}"/>
    <hyperlink ref="A52" r:id="rId45" tooltip="https://www.housing.si/tecaji/adm945_authorization_concept_for_sap_s4hana/" xr:uid="{00000000-0004-0000-0200-00002D000000}"/>
    <hyperlink ref="A54" r:id="rId46" display="HRSF1 - Explore SAP SuccessFactors Solutions   " xr:uid="{B2BAAFF6-901D-46FB-B761-0AEE0387EAA9}"/>
    <hyperlink ref="A25" r:id="rId47" xr:uid="{00000000-0004-0000-0200-00001B000000}"/>
    <hyperlink ref="A22" r:id="rId48" display="NOVO! BC401: ABAP Objects" xr:uid="{4C3ED838-A79E-470E-954D-0A5730E750F3}"/>
    <hyperlink ref="A23" r:id="rId49" display="NOVO ! BC402: Advanced SAP ABAP" xr:uid="{23252708-6E72-41B0-A94D-27912407CB73}"/>
    <hyperlink ref="A24" r:id="rId50" display="https://www.housing.hr/Tecaji/BC490_ABAP_Performance_Tuning/" xr:uid="{99101A6B-27B1-4B79-B60F-20732FBF4B1E}"/>
    <hyperlink ref="A18" r:id="rId51" xr:uid="{0E6A414D-C90A-49A6-9E44-755718513B57}"/>
    <hyperlink ref="A19" r:id="rId52" xr:uid="{49384119-BCF8-47D1-BC7A-BCCC4BE292C8}"/>
    <hyperlink ref="A55" r:id="rId53" xr:uid="{27B683E0-5028-4F5E-80F4-C0218CE7A54B}"/>
    <hyperlink ref="A56" r:id="rId54" xr:uid="{C6385C7C-FD0D-4A56-81E3-058570D67505}"/>
    <hyperlink ref="A57" r:id="rId55" xr:uid="{DADD71AD-CA40-47C1-A9C2-8F0CC7A9B085}"/>
  </hyperlinks>
  <pageMargins left="0.7" right="0.7" top="0.75" bottom="0.75" header="0.3" footer="0.3"/>
  <pageSetup paperSize="9" orientation="landscape" r:id="rId5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topLeftCell="A9" workbookViewId="0">
      <selection activeCell="E27" sqref="E27"/>
    </sheetView>
  </sheetViews>
  <sheetFormatPr defaultRowHeight="14.4" x14ac:dyDescent="0.3"/>
  <cols>
    <col min="1" max="1" width="82.88671875" customWidth="1"/>
    <col min="2" max="2" width="12.44140625" customWidth="1"/>
    <col min="3" max="3" width="12.88671875" customWidth="1"/>
    <col min="4" max="4" width="10.88671875" customWidth="1"/>
    <col min="6" max="6" width="37.44140625" customWidth="1"/>
    <col min="7" max="7" width="9.109375" hidden="1" customWidth="1"/>
  </cols>
  <sheetData>
    <row r="1" spans="1:7" x14ac:dyDescent="0.3">
      <c r="A1" s="41" t="s">
        <v>191</v>
      </c>
    </row>
    <row r="2" spans="1:7" ht="28.8" x14ac:dyDescent="0.3">
      <c r="A2" s="10" t="s">
        <v>82</v>
      </c>
      <c r="B2" s="48" t="s">
        <v>188</v>
      </c>
      <c r="C2" s="48" t="s">
        <v>185</v>
      </c>
      <c r="D2" s="47" t="s">
        <v>248</v>
      </c>
      <c r="E2" s="84" t="s">
        <v>186</v>
      </c>
      <c r="F2" s="7"/>
    </row>
    <row r="3" spans="1:7" x14ac:dyDescent="0.3">
      <c r="A3" s="16" t="s">
        <v>6</v>
      </c>
      <c r="B3" s="11">
        <v>4140</v>
      </c>
      <c r="C3" s="11">
        <f>+B3*1.25</f>
        <v>5175</v>
      </c>
      <c r="D3" s="7"/>
      <c r="E3" s="11">
        <f>+D3*B3</f>
        <v>0</v>
      </c>
      <c r="F3" s="100" t="s">
        <v>249</v>
      </c>
      <c r="G3" s="101"/>
    </row>
    <row r="4" spans="1:7" x14ac:dyDescent="0.3">
      <c r="A4" s="16" t="s">
        <v>25</v>
      </c>
      <c r="B4" s="11">
        <v>1145</v>
      </c>
      <c r="C4" s="11">
        <f t="shared" ref="C4:C7" si="0">+B4*1.25</f>
        <v>1431.25</v>
      </c>
      <c r="D4" s="7"/>
      <c r="E4" s="11">
        <f>+D4*B4</f>
        <v>0</v>
      </c>
      <c r="F4" s="100" t="s">
        <v>249</v>
      </c>
      <c r="G4" s="101"/>
    </row>
    <row r="5" spans="1:7" x14ac:dyDescent="0.3">
      <c r="A5" s="16" t="s">
        <v>74</v>
      </c>
      <c r="B5" s="11">
        <v>1550</v>
      </c>
      <c r="C5" s="11">
        <f t="shared" si="0"/>
        <v>1937.5</v>
      </c>
      <c r="D5" s="7"/>
      <c r="E5" s="11">
        <f>+D5*B5</f>
        <v>0</v>
      </c>
      <c r="F5" s="100" t="s">
        <v>249</v>
      </c>
      <c r="G5" s="101"/>
    </row>
    <row r="6" spans="1:7" x14ac:dyDescent="0.3">
      <c r="A6" s="16" t="s">
        <v>75</v>
      </c>
      <c r="B6" s="11">
        <v>2550</v>
      </c>
      <c r="C6" s="11">
        <f t="shared" si="0"/>
        <v>3187.5</v>
      </c>
      <c r="D6" s="7"/>
      <c r="E6" s="11">
        <f>+D6*B6</f>
        <v>0</v>
      </c>
      <c r="F6" s="98" t="s">
        <v>249</v>
      </c>
      <c r="G6" s="99"/>
    </row>
    <row r="7" spans="1:7" x14ac:dyDescent="0.3">
      <c r="A7" s="16" t="s">
        <v>86</v>
      </c>
      <c r="B7" s="11">
        <v>2070</v>
      </c>
      <c r="C7" s="11">
        <f t="shared" si="0"/>
        <v>2587.5</v>
      </c>
      <c r="D7" s="7"/>
      <c r="E7" s="11">
        <f>+D7*B7</f>
        <v>0</v>
      </c>
      <c r="F7" s="98" t="s">
        <v>249</v>
      </c>
      <c r="G7" s="99"/>
    </row>
    <row r="8" spans="1:7" x14ac:dyDescent="0.3">
      <c r="A8" s="7"/>
      <c r="B8" s="11"/>
      <c r="C8" s="11"/>
      <c r="D8" s="7"/>
      <c r="E8" s="11"/>
      <c r="F8" s="7"/>
    </row>
    <row r="9" spans="1:7" x14ac:dyDescent="0.3">
      <c r="A9" s="13" t="s">
        <v>73</v>
      </c>
      <c r="B9" s="11"/>
      <c r="C9" s="11"/>
      <c r="D9" s="7"/>
      <c r="E9" s="11"/>
      <c r="F9" s="7"/>
    </row>
    <row r="10" spans="1:7" s="83" customFormat="1" x14ac:dyDescent="0.3">
      <c r="A10" s="80" t="s">
        <v>256</v>
      </c>
      <c r="B10" s="81">
        <v>1900</v>
      </c>
      <c r="C10" s="81">
        <f>+B10*1.25</f>
        <v>2375</v>
      </c>
      <c r="D10" s="82"/>
      <c r="E10" s="81">
        <f t="shared" ref="E10:E11" si="1">+D10*B10</f>
        <v>0</v>
      </c>
      <c r="F10" s="82" t="s">
        <v>249</v>
      </c>
    </row>
    <row r="11" spans="1:7" s="83" customFormat="1" x14ac:dyDescent="0.3">
      <c r="A11" s="80" t="s">
        <v>257</v>
      </c>
      <c r="B11" s="81">
        <v>1900</v>
      </c>
      <c r="C11" s="81">
        <f>+B11*1.25</f>
        <v>2375</v>
      </c>
      <c r="D11" s="82"/>
      <c r="E11" s="81">
        <f t="shared" si="1"/>
        <v>0</v>
      </c>
      <c r="F11" s="82" t="s">
        <v>249</v>
      </c>
    </row>
    <row r="12" spans="1:7" x14ac:dyDescent="0.3">
      <c r="A12" s="16" t="s">
        <v>7</v>
      </c>
      <c r="B12" s="11">
        <v>940</v>
      </c>
      <c r="C12" s="11">
        <f t="shared" ref="C12:C22" si="2">+B12*1.25</f>
        <v>1175</v>
      </c>
      <c r="D12" s="7"/>
      <c r="E12" s="11">
        <f t="shared" ref="E12:E24" si="3">+D12*B12</f>
        <v>0</v>
      </c>
      <c r="F12" s="98" t="s">
        <v>249</v>
      </c>
      <c r="G12" s="99"/>
    </row>
    <row r="13" spans="1:7" x14ac:dyDescent="0.3">
      <c r="A13" s="16" t="s">
        <v>8</v>
      </c>
      <c r="B13" s="11">
        <v>940</v>
      </c>
      <c r="C13" s="11">
        <f t="shared" si="2"/>
        <v>1175</v>
      </c>
      <c r="D13" s="7"/>
      <c r="E13" s="11">
        <f t="shared" si="3"/>
        <v>0</v>
      </c>
      <c r="F13" s="98" t="s">
        <v>249</v>
      </c>
      <c r="G13" s="99"/>
    </row>
    <row r="14" spans="1:7" x14ac:dyDescent="0.3">
      <c r="A14" s="16" t="s">
        <v>77</v>
      </c>
      <c r="B14" s="11">
        <v>3280</v>
      </c>
      <c r="C14" s="11">
        <f>+B14*1.25</f>
        <v>4100</v>
      </c>
      <c r="D14" s="7"/>
      <c r="E14" s="11">
        <f>+D14*B14</f>
        <v>0</v>
      </c>
      <c r="F14" s="98" t="s">
        <v>249</v>
      </c>
      <c r="G14" s="99"/>
    </row>
    <row r="15" spans="1:7" x14ac:dyDescent="0.3">
      <c r="A15" s="16" t="s">
        <v>9</v>
      </c>
      <c r="B15" s="11">
        <v>1000</v>
      </c>
      <c r="C15" s="11">
        <f t="shared" si="2"/>
        <v>1250</v>
      </c>
      <c r="D15" s="7"/>
      <c r="E15" s="11">
        <f t="shared" si="3"/>
        <v>0</v>
      </c>
      <c r="F15" s="98" t="s">
        <v>249</v>
      </c>
      <c r="G15" s="99"/>
    </row>
    <row r="16" spans="1:7" x14ac:dyDescent="0.3">
      <c r="A16" s="16" t="s">
        <v>10</v>
      </c>
      <c r="B16" s="11">
        <v>500</v>
      </c>
      <c r="C16" s="11">
        <f t="shared" si="2"/>
        <v>625</v>
      </c>
      <c r="D16" s="7"/>
      <c r="E16" s="11">
        <f t="shared" si="3"/>
        <v>0</v>
      </c>
      <c r="F16" s="98" t="s">
        <v>249</v>
      </c>
      <c r="G16" s="99"/>
    </row>
    <row r="17" spans="1:7" x14ac:dyDescent="0.3">
      <c r="A17" s="16" t="s">
        <v>258</v>
      </c>
      <c r="B17" s="11">
        <v>1100</v>
      </c>
      <c r="C17" s="11">
        <f>+B17*1.25</f>
        <v>1375</v>
      </c>
      <c r="D17" s="7"/>
      <c r="E17" s="11">
        <f t="shared" si="3"/>
        <v>0</v>
      </c>
      <c r="F17" s="7" t="s">
        <v>249</v>
      </c>
    </row>
    <row r="18" spans="1:7" s="83" customFormat="1" x14ac:dyDescent="0.3">
      <c r="A18" s="80" t="s">
        <v>259</v>
      </c>
      <c r="B18" s="81">
        <v>600</v>
      </c>
      <c r="C18" s="81">
        <f>+B18*1.25</f>
        <v>750</v>
      </c>
      <c r="D18" s="82"/>
      <c r="E18" s="81">
        <f t="shared" si="3"/>
        <v>0</v>
      </c>
      <c r="F18" s="82" t="s">
        <v>249</v>
      </c>
    </row>
    <row r="19" spans="1:7" s="83" customFormat="1" x14ac:dyDescent="0.3">
      <c r="A19" s="80" t="s">
        <v>260</v>
      </c>
      <c r="B19" s="81">
        <v>600</v>
      </c>
      <c r="C19" s="81">
        <f>+B19*1.25</f>
        <v>750</v>
      </c>
      <c r="D19" s="82"/>
      <c r="E19" s="81">
        <f t="shared" si="3"/>
        <v>0</v>
      </c>
      <c r="F19" s="82" t="s">
        <v>249</v>
      </c>
    </row>
    <row r="20" spans="1:7" s="83" customFormat="1" x14ac:dyDescent="0.3">
      <c r="A20" s="80" t="s">
        <v>11</v>
      </c>
      <c r="B20" s="81">
        <v>940</v>
      </c>
      <c r="C20" s="81">
        <f t="shared" si="2"/>
        <v>1175</v>
      </c>
      <c r="D20" s="82"/>
      <c r="E20" s="81">
        <f t="shared" si="3"/>
        <v>0</v>
      </c>
      <c r="F20" s="102" t="s">
        <v>249</v>
      </c>
      <c r="G20" s="103"/>
    </row>
    <row r="21" spans="1:7" x14ac:dyDescent="0.3">
      <c r="A21" s="16" t="s">
        <v>76</v>
      </c>
      <c r="B21" s="11">
        <v>1040</v>
      </c>
      <c r="C21" s="11">
        <f t="shared" si="2"/>
        <v>1300</v>
      </c>
      <c r="D21" s="7"/>
      <c r="E21" s="11">
        <f t="shared" si="3"/>
        <v>0</v>
      </c>
      <c r="F21" s="98" t="s">
        <v>249</v>
      </c>
      <c r="G21" s="99"/>
    </row>
    <row r="22" spans="1:7" x14ac:dyDescent="0.3">
      <c r="A22" s="16" t="s">
        <v>27</v>
      </c>
      <c r="B22" s="11">
        <v>200</v>
      </c>
      <c r="C22" s="11">
        <f t="shared" si="2"/>
        <v>250</v>
      </c>
      <c r="D22" s="7"/>
      <c r="E22" s="11">
        <f t="shared" si="3"/>
        <v>0</v>
      </c>
      <c r="F22" s="98" t="s">
        <v>249</v>
      </c>
      <c r="G22" s="99"/>
    </row>
    <row r="23" spans="1:7" x14ac:dyDescent="0.3">
      <c r="A23" s="16" t="s">
        <v>171</v>
      </c>
      <c r="B23" s="11">
        <v>5540</v>
      </c>
      <c r="C23" s="11">
        <f>+B23*1.25</f>
        <v>6925</v>
      </c>
      <c r="D23" s="7"/>
      <c r="E23" s="11">
        <f t="shared" si="3"/>
        <v>0</v>
      </c>
      <c r="F23" s="98" t="s">
        <v>249</v>
      </c>
      <c r="G23" s="99"/>
    </row>
    <row r="24" spans="1:7" x14ac:dyDescent="0.3">
      <c r="A24" s="16" t="s">
        <v>78</v>
      </c>
      <c r="B24" s="11">
        <v>1710</v>
      </c>
      <c r="C24" s="11">
        <f>+B24*1.25</f>
        <v>2137.5</v>
      </c>
      <c r="D24" s="7"/>
      <c r="E24" s="11">
        <f t="shared" si="3"/>
        <v>0</v>
      </c>
      <c r="F24" s="98" t="s">
        <v>249</v>
      </c>
      <c r="G24" s="99"/>
    </row>
    <row r="25" spans="1:7" x14ac:dyDescent="0.3">
      <c r="A25" s="16" t="s">
        <v>182</v>
      </c>
      <c r="B25" s="11">
        <v>2850</v>
      </c>
      <c r="C25" s="11">
        <f>+B25*1.25</f>
        <v>3562.5</v>
      </c>
      <c r="D25" s="7"/>
      <c r="E25" s="11">
        <f t="shared" ref="E25" si="4">+D25*B25</f>
        <v>0</v>
      </c>
      <c r="F25" s="98" t="s">
        <v>249</v>
      </c>
      <c r="G25" s="99"/>
    </row>
    <row r="26" spans="1:7" x14ac:dyDescent="0.3">
      <c r="D26" t="s">
        <v>190</v>
      </c>
      <c r="E26" s="23">
        <f>SUM(E3:E25)</f>
        <v>0</v>
      </c>
    </row>
  </sheetData>
  <mergeCells count="16">
    <mergeCell ref="F25:G25"/>
    <mergeCell ref="F16:G16"/>
    <mergeCell ref="F3:G3"/>
    <mergeCell ref="F4:G4"/>
    <mergeCell ref="F5:G5"/>
    <mergeCell ref="F6:G6"/>
    <mergeCell ref="F7:G7"/>
    <mergeCell ref="F12:G12"/>
    <mergeCell ref="F13:G13"/>
    <mergeCell ref="F14:G14"/>
    <mergeCell ref="F15:G15"/>
    <mergeCell ref="F23:G23"/>
    <mergeCell ref="F24:G24"/>
    <mergeCell ref="F20:G20"/>
    <mergeCell ref="F21:G21"/>
    <mergeCell ref="F22:G22"/>
  </mergeCells>
  <hyperlinks>
    <hyperlink ref="A3" r:id="rId1" xr:uid="{00000000-0004-0000-0300-000000000000}"/>
    <hyperlink ref="A12" r:id="rId2" xr:uid="{00000000-0004-0000-0300-000001000000}"/>
    <hyperlink ref="A13" r:id="rId3" xr:uid="{00000000-0004-0000-0300-000002000000}"/>
    <hyperlink ref="A15" r:id="rId4" xr:uid="{00000000-0004-0000-0300-000003000000}"/>
    <hyperlink ref="A16" r:id="rId5" xr:uid="{00000000-0004-0000-0300-000004000000}"/>
    <hyperlink ref="A14" r:id="rId6" xr:uid="{00000000-0004-0000-0300-000007000000}"/>
    <hyperlink ref="A20" r:id="rId7" xr:uid="{00000000-0004-0000-0300-000008000000}"/>
    <hyperlink ref="A21" r:id="rId8" xr:uid="{00000000-0004-0000-0300-000009000000}"/>
    <hyperlink ref="A4" r:id="rId9" xr:uid="{00000000-0004-0000-0300-00000A000000}"/>
    <hyperlink ref="A22" r:id="rId10" xr:uid="{00000000-0004-0000-0300-00000B000000}"/>
    <hyperlink ref="A23" r:id="rId11" display="Microsoft Dynamics NAV/365 Business Central developer&amp;support Academy" xr:uid="{00000000-0004-0000-0300-00000C000000}"/>
    <hyperlink ref="A5" r:id="rId12" xr:uid="{00000000-0004-0000-0300-00000D000000}"/>
    <hyperlink ref="A6" r:id="rId13" xr:uid="{00000000-0004-0000-0300-00000E000000}"/>
    <hyperlink ref="A24" r:id="rId14" xr:uid="{00000000-0004-0000-0300-00000F000000}"/>
    <hyperlink ref="A7" r:id="rId15" xr:uid="{00000000-0004-0000-0300-000010000000}"/>
    <hyperlink ref="A25" r:id="rId16" xr:uid="{F41B311D-D527-4107-950F-000910F5DEED}"/>
    <hyperlink ref="A10" r:id="rId17" xr:uid="{B5C950E5-1402-40C3-B0E0-30800DDC5CA1}"/>
    <hyperlink ref="A11" r:id="rId18" xr:uid="{C8A0C6A9-2021-4150-B1D1-50055BDF09E3}"/>
    <hyperlink ref="A17" r:id="rId19" xr:uid="{185AC023-9693-4614-A800-E6E636D06027}"/>
    <hyperlink ref="A18" r:id="rId20" xr:uid="{664C49B4-C734-4E1B-81B6-45723320781A}"/>
    <hyperlink ref="A19" r:id="rId21" xr:uid="{4FAB4906-0A0D-4A00-96CA-07DEE7A01F59}"/>
  </hyperlinks>
  <pageMargins left="0.7" right="0.7" top="0.75" bottom="0.75" header="0.3" footer="0.3"/>
  <pageSetup paperSize="9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IT training</vt:lpstr>
      <vt:lpstr>Price list of literature and la</vt:lpstr>
      <vt:lpstr>SAP training</vt:lpstr>
      <vt:lpstr>Dynamics training</vt:lpstr>
      <vt:lpstr>'IT training'!Print_Titles</vt:lpstr>
    </vt:vector>
  </TitlesOfParts>
  <Company>Housing Co.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Burjek;Andrej Zalokar</dc:creator>
  <cp:lastModifiedBy>Gregor Jemec</cp:lastModifiedBy>
  <cp:lastPrinted>2022-10-07T07:55:19Z</cp:lastPrinted>
  <dcterms:created xsi:type="dcterms:W3CDTF">2011-08-24T11:20:35Z</dcterms:created>
  <dcterms:modified xsi:type="dcterms:W3CDTF">2026-10-16T11:57:10Z</dcterms:modified>
</cp:coreProperties>
</file>